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5480" windowHeight="11640" tabRatio="331"/>
  </bookViews>
  <sheets>
    <sheet name="Pohár starosty" sheetId="2" r:id="rId1"/>
  </sheets>
  <definedNames>
    <definedName name="_xlnm._FilterDatabase" localSheetId="0" hidden="1">'Pohár starosty'!$A$9:$O$95</definedName>
    <definedName name="_xlnm.Print_Area" localSheetId="0">'Pohár starosty'!$A$9:$G$9</definedName>
  </definedNames>
  <calcPr calcId="125725"/>
</workbook>
</file>

<file path=xl/calcChain.xml><?xml version="1.0" encoding="utf-8"?>
<calcChain xmlns="http://schemas.openxmlformats.org/spreadsheetml/2006/main">
  <c r="M37" i="2" a="1"/>
  <c r="M37" s="1"/>
  <c r="K37" a="1"/>
  <c r="K37" s="1"/>
  <c r="I37" a="1"/>
  <c r="I37" s="1"/>
  <c r="N37" s="1"/>
  <c r="I11" a="1"/>
  <c r="I15" a="1"/>
  <c r="I10" a="1"/>
  <c r="I13" a="1"/>
  <c r="I12" a="1"/>
  <c r="I14" a="1"/>
  <c r="I16" a="1"/>
  <c r="I17" a="1"/>
  <c r="I18" a="1"/>
  <c r="I19" a="1"/>
  <c r="L4"/>
  <c r="L6"/>
  <c r="L5"/>
  <c r="L3"/>
  <c r="M11" a="1"/>
  <c r="M11" s="1"/>
  <c r="M10" a="1"/>
  <c r="M10" s="1"/>
  <c r="M14" a="1"/>
  <c r="M14" s="1"/>
  <c r="M13" a="1"/>
  <c r="M13" s="1"/>
  <c r="M15" a="1"/>
  <c r="M15" s="1"/>
  <c r="M16" a="1"/>
  <c r="M16" s="1"/>
  <c r="M17" a="1"/>
  <c r="M17" s="1"/>
  <c r="M18" a="1"/>
  <c r="M18" s="1"/>
  <c r="M19" a="1"/>
  <c r="M19" s="1"/>
  <c r="M20" a="1"/>
  <c r="M20" s="1"/>
  <c r="M21" a="1"/>
  <c r="M21" s="1"/>
  <c r="M22" a="1"/>
  <c r="M22" s="1"/>
  <c r="M23" a="1"/>
  <c r="M23" s="1"/>
  <c r="M24" a="1"/>
  <c r="M24" s="1"/>
  <c r="M25" a="1"/>
  <c r="M25" s="1"/>
  <c r="M26" a="1"/>
  <c r="M26" s="1"/>
  <c r="M27" a="1"/>
  <c r="M27" s="1"/>
  <c r="M28" a="1"/>
  <c r="M28" s="1"/>
  <c r="M29" a="1"/>
  <c r="M29" s="1"/>
  <c r="M30" a="1"/>
  <c r="M30" s="1"/>
  <c r="M31" a="1"/>
  <c r="M31" s="1"/>
  <c r="M32" a="1"/>
  <c r="M32" s="1"/>
  <c r="M33" a="1"/>
  <c r="M33" s="1"/>
  <c r="M34" a="1"/>
  <c r="M34" s="1"/>
  <c r="M35" a="1"/>
  <c r="M35" s="1"/>
  <c r="M36" a="1"/>
  <c r="M36" s="1"/>
  <c r="M38" a="1"/>
  <c r="M38" s="1"/>
  <c r="M39" a="1"/>
  <c r="M39" s="1"/>
  <c r="M40" a="1"/>
  <c r="M40" s="1"/>
  <c r="M41" a="1"/>
  <c r="M41" s="1"/>
  <c r="M42" a="1"/>
  <c r="M42" s="1"/>
  <c r="M43" a="1"/>
  <c r="M43" s="1"/>
  <c r="M44" a="1"/>
  <c r="M44" s="1"/>
  <c r="M45" a="1"/>
  <c r="M45" s="1"/>
  <c r="M46" a="1"/>
  <c r="M46" s="1"/>
  <c r="M47" a="1"/>
  <c r="M47" s="1"/>
  <c r="M48" a="1"/>
  <c r="M48" s="1"/>
  <c r="M49" a="1"/>
  <c r="M49" s="1"/>
  <c r="M50" a="1"/>
  <c r="M50" s="1"/>
  <c r="M51" a="1"/>
  <c r="M51" s="1"/>
  <c r="M52" a="1"/>
  <c r="M52" s="1"/>
  <c r="M53" a="1"/>
  <c r="M53" s="1"/>
  <c r="M54" a="1"/>
  <c r="M54" s="1"/>
  <c r="M55" a="1"/>
  <c r="M55" s="1"/>
  <c r="M56" a="1"/>
  <c r="M56" s="1"/>
  <c r="M57" a="1"/>
  <c r="M57" s="1"/>
  <c r="M58" a="1"/>
  <c r="M58" s="1"/>
  <c r="M59" a="1"/>
  <c r="M59" s="1"/>
  <c r="M60" a="1"/>
  <c r="M60" s="1"/>
  <c r="M61" a="1"/>
  <c r="M61" s="1"/>
  <c r="M62" a="1"/>
  <c r="M62" s="1"/>
  <c r="M63" a="1"/>
  <c r="M63" s="1"/>
  <c r="M64" a="1"/>
  <c r="M64" s="1"/>
  <c r="M65" a="1"/>
  <c r="M65" s="1"/>
  <c r="M66" a="1"/>
  <c r="M66" s="1"/>
  <c r="M67" a="1"/>
  <c r="M67" s="1"/>
  <c r="M68" a="1"/>
  <c r="M68" s="1"/>
  <c r="M69" a="1"/>
  <c r="M69" s="1"/>
  <c r="M70" a="1"/>
  <c r="M70" s="1"/>
  <c r="M71" a="1"/>
  <c r="M71" s="1"/>
  <c r="M72" a="1"/>
  <c r="M72" s="1"/>
  <c r="M73" a="1"/>
  <c r="M73" s="1"/>
  <c r="M74" a="1"/>
  <c r="M74" s="1"/>
  <c r="M75" a="1"/>
  <c r="M75" s="1"/>
  <c r="M76" a="1"/>
  <c r="M76" s="1"/>
  <c r="M77" a="1"/>
  <c r="M77" s="1"/>
  <c r="M78" a="1"/>
  <c r="M78" s="1"/>
  <c r="M79" a="1"/>
  <c r="M79" s="1"/>
  <c r="M80" a="1"/>
  <c r="M80" s="1"/>
  <c r="M81" a="1"/>
  <c r="M81" s="1"/>
  <c r="M82" a="1"/>
  <c r="M82" s="1"/>
  <c r="M83" a="1"/>
  <c r="M83" s="1"/>
  <c r="M84" a="1"/>
  <c r="M84" s="1"/>
  <c r="M85" a="1"/>
  <c r="M85" s="1"/>
  <c r="M86" a="1"/>
  <c r="M86" s="1"/>
  <c r="M87" a="1"/>
  <c r="M87" s="1"/>
  <c r="M88" a="1"/>
  <c r="M88" s="1"/>
  <c r="M89" a="1"/>
  <c r="M89" s="1"/>
  <c r="M90" a="1"/>
  <c r="M90" s="1"/>
  <c r="M91" a="1"/>
  <c r="M91" s="1"/>
  <c r="M92" a="1"/>
  <c r="M92" s="1"/>
  <c r="M93" a="1"/>
  <c r="M93" s="1"/>
  <c r="M94" a="1"/>
  <c r="M94" s="1"/>
  <c r="M95" a="1"/>
  <c r="M95" s="1"/>
  <c r="M12" a="1"/>
  <c r="M12" s="1"/>
  <c r="K17" a="1"/>
  <c r="K17" s="1"/>
  <c r="K18" a="1"/>
  <c r="K18" s="1"/>
  <c r="K19" a="1"/>
  <c r="K19" s="1"/>
  <c r="K20" a="1"/>
  <c r="K20" s="1"/>
  <c r="K21" a="1"/>
  <c r="K21" s="1"/>
  <c r="K22" a="1"/>
  <c r="K22" s="1"/>
  <c r="K23" a="1"/>
  <c r="K23" s="1"/>
  <c r="K24" a="1"/>
  <c r="K24" s="1"/>
  <c r="K25" a="1"/>
  <c r="K25" s="1"/>
  <c r="K26" a="1"/>
  <c r="K26" s="1"/>
  <c r="K27" a="1"/>
  <c r="K27" s="1"/>
  <c r="K28" a="1"/>
  <c r="K28" s="1"/>
  <c r="K29" a="1"/>
  <c r="K29" s="1"/>
  <c r="K30" a="1"/>
  <c r="K30" s="1"/>
  <c r="K31" a="1"/>
  <c r="K31" s="1"/>
  <c r="K32" a="1"/>
  <c r="K32" s="1"/>
  <c r="K33" a="1"/>
  <c r="K33" s="1"/>
  <c r="K34" a="1"/>
  <c r="K34" s="1"/>
  <c r="K35" a="1"/>
  <c r="K35" s="1"/>
  <c r="K36" a="1"/>
  <c r="K36" s="1"/>
  <c r="K38" a="1"/>
  <c r="K38" s="1"/>
  <c r="K39" a="1"/>
  <c r="K39" s="1"/>
  <c r="K40" a="1"/>
  <c r="K40" s="1"/>
  <c r="K41" a="1"/>
  <c r="K41" s="1"/>
  <c r="K42" a="1"/>
  <c r="K42" s="1"/>
  <c r="K43" a="1"/>
  <c r="K43" s="1"/>
  <c r="K44" a="1"/>
  <c r="K44" s="1"/>
  <c r="K45" a="1"/>
  <c r="K45" s="1"/>
  <c r="K46" a="1"/>
  <c r="K46" s="1"/>
  <c r="K47" a="1"/>
  <c r="K47" s="1"/>
  <c r="K48" a="1"/>
  <c r="K48" s="1"/>
  <c r="K49" a="1"/>
  <c r="K49" s="1"/>
  <c r="K50" a="1"/>
  <c r="K50" s="1"/>
  <c r="K51" a="1"/>
  <c r="K51" s="1"/>
  <c r="K52" a="1"/>
  <c r="K52" s="1"/>
  <c r="K53" a="1"/>
  <c r="K53" s="1"/>
  <c r="K54" a="1"/>
  <c r="K54" s="1"/>
  <c r="K55" a="1"/>
  <c r="K55" s="1"/>
  <c r="K56" a="1"/>
  <c r="K56" s="1"/>
  <c r="K57" a="1"/>
  <c r="K57" s="1"/>
  <c r="K58" a="1"/>
  <c r="K58" s="1"/>
  <c r="K59" a="1"/>
  <c r="K59" s="1"/>
  <c r="K60" a="1"/>
  <c r="K60" s="1"/>
  <c r="K61" a="1"/>
  <c r="K61" s="1"/>
  <c r="K62" a="1"/>
  <c r="K62" s="1"/>
  <c r="K63" a="1"/>
  <c r="K63" s="1"/>
  <c r="K64" a="1"/>
  <c r="K64" s="1"/>
  <c r="K65" a="1"/>
  <c r="K65" s="1"/>
  <c r="K66" a="1"/>
  <c r="K66" s="1"/>
  <c r="K67" a="1"/>
  <c r="K67" s="1"/>
  <c r="K68" a="1"/>
  <c r="K68" s="1"/>
  <c r="K69" a="1"/>
  <c r="K69" s="1"/>
  <c r="K70" a="1"/>
  <c r="K70" s="1"/>
  <c r="K71" a="1"/>
  <c r="K71" s="1"/>
  <c r="K72" a="1"/>
  <c r="K72" s="1"/>
  <c r="K73" a="1"/>
  <c r="K73" s="1"/>
  <c r="K74" a="1"/>
  <c r="K74" s="1"/>
  <c r="K75" a="1"/>
  <c r="K75" s="1"/>
  <c r="K76" a="1"/>
  <c r="K76" s="1"/>
  <c r="K77" a="1"/>
  <c r="K77" s="1"/>
  <c r="K78" a="1"/>
  <c r="K78" s="1"/>
  <c r="K79" a="1"/>
  <c r="K79" s="1"/>
  <c r="K80" a="1"/>
  <c r="K80" s="1"/>
  <c r="K81" a="1"/>
  <c r="K81" s="1"/>
  <c r="K82" a="1"/>
  <c r="K82" s="1"/>
  <c r="K83" a="1"/>
  <c r="K83" s="1"/>
  <c r="K84" a="1"/>
  <c r="K84" s="1"/>
  <c r="K85" a="1"/>
  <c r="K85" s="1"/>
  <c r="K86" a="1"/>
  <c r="K86" s="1"/>
  <c r="K87" a="1"/>
  <c r="K87" s="1"/>
  <c r="K88" a="1"/>
  <c r="K88" s="1"/>
  <c r="K89" a="1"/>
  <c r="K89" s="1"/>
  <c r="K90" a="1"/>
  <c r="K90" s="1"/>
  <c r="K91" a="1"/>
  <c r="K91" s="1"/>
  <c r="K92" a="1"/>
  <c r="K92" s="1"/>
  <c r="K93" a="1"/>
  <c r="K93" s="1"/>
  <c r="K94" a="1"/>
  <c r="K94" s="1"/>
  <c r="K95" a="1"/>
  <c r="K95" s="1"/>
  <c r="K11" a="1"/>
  <c r="K11" s="1"/>
  <c r="K10" a="1"/>
  <c r="K10" s="1"/>
  <c r="K14" a="1"/>
  <c r="K14" s="1"/>
  <c r="K13" a="1"/>
  <c r="K13" s="1"/>
  <c r="K15" a="1"/>
  <c r="K15" s="1"/>
  <c r="K16" a="1"/>
  <c r="K16" s="1"/>
  <c r="K12" a="1"/>
  <c r="K12" s="1"/>
  <c r="I18"/>
  <c r="N18" s="1"/>
  <c r="I19"/>
  <c r="N19" s="1"/>
  <c r="I20" a="1"/>
  <c r="I20" s="1"/>
  <c r="N20" s="1"/>
  <c r="I21" a="1"/>
  <c r="I21" s="1"/>
  <c r="N21" s="1"/>
  <c r="I22" a="1"/>
  <c r="I22" s="1"/>
  <c r="N22" s="1"/>
  <c r="I23" a="1"/>
  <c r="I23" s="1"/>
  <c r="N23" s="1"/>
  <c r="I24" a="1"/>
  <c r="I24" s="1"/>
  <c r="N24" s="1"/>
  <c r="I25" a="1"/>
  <c r="I25" s="1"/>
  <c r="N25" s="1"/>
  <c r="I26" a="1"/>
  <c r="I26" s="1"/>
  <c r="N26" s="1"/>
  <c r="I27" a="1"/>
  <c r="I27" s="1"/>
  <c r="N27" s="1"/>
  <c r="I28" a="1"/>
  <c r="I28" s="1"/>
  <c r="N28" s="1"/>
  <c r="I29" a="1"/>
  <c r="I29" s="1"/>
  <c r="N29" s="1"/>
  <c r="I30" a="1"/>
  <c r="I30" s="1"/>
  <c r="N30" s="1"/>
  <c r="I31" a="1"/>
  <c r="I31" s="1"/>
  <c r="N31" s="1"/>
  <c r="I32" a="1"/>
  <c r="I32" s="1"/>
  <c r="N32" s="1"/>
  <c r="I33" a="1"/>
  <c r="I33" s="1"/>
  <c r="N33" s="1"/>
  <c r="I34" a="1"/>
  <c r="I34" s="1"/>
  <c r="N34" s="1"/>
  <c r="I35" a="1"/>
  <c r="I35" s="1"/>
  <c r="N35" s="1"/>
  <c r="I36" a="1"/>
  <c r="I36" s="1"/>
  <c r="N36" s="1"/>
  <c r="I38" a="1"/>
  <c r="I38" s="1"/>
  <c r="N38" s="1"/>
  <c r="I39" a="1"/>
  <c r="I39" s="1"/>
  <c r="N39" s="1"/>
  <c r="I40" a="1"/>
  <c r="I40" s="1"/>
  <c r="N40" s="1"/>
  <c r="I41" a="1"/>
  <c r="I41" s="1"/>
  <c r="N41" s="1"/>
  <c r="I42" a="1"/>
  <c r="I42" s="1"/>
  <c r="N42" s="1"/>
  <c r="I43" a="1"/>
  <c r="I43" s="1"/>
  <c r="N43" s="1"/>
  <c r="I44" a="1"/>
  <c r="I44" s="1"/>
  <c r="N44" s="1"/>
  <c r="I45" a="1"/>
  <c r="I45" s="1"/>
  <c r="N45" s="1"/>
  <c r="I46" a="1"/>
  <c r="I46" s="1"/>
  <c r="N46" s="1"/>
  <c r="I47" a="1"/>
  <c r="I47" s="1"/>
  <c r="N47" s="1"/>
  <c r="I48" a="1"/>
  <c r="I48" s="1"/>
  <c r="N48" s="1"/>
  <c r="I49" a="1"/>
  <c r="I49" s="1"/>
  <c r="N49" s="1"/>
  <c r="I50" a="1"/>
  <c r="I50" s="1"/>
  <c r="N50" s="1"/>
  <c r="I51" a="1"/>
  <c r="I51" s="1"/>
  <c r="N51" s="1"/>
  <c r="I52" a="1"/>
  <c r="I52" s="1"/>
  <c r="N52" s="1"/>
  <c r="I53" a="1"/>
  <c r="I53" s="1"/>
  <c r="N53" s="1"/>
  <c r="I54" a="1"/>
  <c r="I54" s="1"/>
  <c r="N54" s="1"/>
  <c r="I55" a="1"/>
  <c r="I55" s="1"/>
  <c r="N55" s="1"/>
  <c r="I56" a="1"/>
  <c r="I56" s="1"/>
  <c r="N56" s="1"/>
  <c r="I57" a="1"/>
  <c r="I57" s="1"/>
  <c r="N57" s="1"/>
  <c r="I58" a="1"/>
  <c r="I58" s="1"/>
  <c r="N58" s="1"/>
  <c r="I59" a="1"/>
  <c r="I59" s="1"/>
  <c r="N59" s="1"/>
  <c r="I60" a="1"/>
  <c r="I60" s="1"/>
  <c r="N60" s="1"/>
  <c r="I61" a="1"/>
  <c r="I61" s="1"/>
  <c r="N61" s="1"/>
  <c r="I62" a="1"/>
  <c r="I62" s="1"/>
  <c r="N62" s="1"/>
  <c r="I63" a="1"/>
  <c r="I63" s="1"/>
  <c r="N63" s="1"/>
  <c r="I64" a="1"/>
  <c r="I64" s="1"/>
  <c r="N64" s="1"/>
  <c r="I65" a="1"/>
  <c r="I65" s="1"/>
  <c r="N65" s="1"/>
  <c r="I66" a="1"/>
  <c r="I66" s="1"/>
  <c r="N66" s="1"/>
  <c r="I67" a="1"/>
  <c r="I67" s="1"/>
  <c r="N67" s="1"/>
  <c r="I68" a="1"/>
  <c r="I68" s="1"/>
  <c r="N68" s="1"/>
  <c r="I69" a="1"/>
  <c r="I69" s="1"/>
  <c r="N69" s="1"/>
  <c r="I70" a="1"/>
  <c r="I70" s="1"/>
  <c r="N70" s="1"/>
  <c r="I71" a="1"/>
  <c r="I71" s="1"/>
  <c r="N71" s="1"/>
  <c r="I72" a="1"/>
  <c r="I72" s="1"/>
  <c r="N72" s="1"/>
  <c r="I73" a="1"/>
  <c r="I73" s="1"/>
  <c r="N73" s="1"/>
  <c r="I74" a="1"/>
  <c r="I74" s="1"/>
  <c r="N74" s="1"/>
  <c r="I75" a="1"/>
  <c r="I75" s="1"/>
  <c r="N75" s="1"/>
  <c r="I76" a="1"/>
  <c r="I76" s="1"/>
  <c r="N76" s="1"/>
  <c r="I77" a="1"/>
  <c r="I77" s="1"/>
  <c r="N77" s="1"/>
  <c r="I78" a="1"/>
  <c r="I78" s="1"/>
  <c r="N78" s="1"/>
  <c r="I79" a="1"/>
  <c r="I79" s="1"/>
  <c r="N79" s="1"/>
  <c r="I80" a="1"/>
  <c r="I80" s="1"/>
  <c r="N80" s="1"/>
  <c r="I81" a="1"/>
  <c r="I81" s="1"/>
  <c r="N81" s="1"/>
  <c r="I82" a="1"/>
  <c r="I82" s="1"/>
  <c r="N82" s="1"/>
  <c r="I83" a="1"/>
  <c r="I83" s="1"/>
  <c r="N83" s="1"/>
  <c r="I84" a="1"/>
  <c r="I84" s="1"/>
  <c r="N84" s="1"/>
  <c r="I85" a="1"/>
  <c r="I85" s="1"/>
  <c r="N85" s="1"/>
  <c r="I86" a="1"/>
  <c r="I86" s="1"/>
  <c r="N86" s="1"/>
  <c r="I87" a="1"/>
  <c r="I87" s="1"/>
  <c r="N87" s="1"/>
  <c r="I88" a="1"/>
  <c r="I88" s="1"/>
  <c r="N88" s="1"/>
  <c r="I89" a="1"/>
  <c r="I89" s="1"/>
  <c r="N89" s="1"/>
  <c r="I90" a="1"/>
  <c r="I90" s="1"/>
  <c r="N90" s="1"/>
  <c r="I91" a="1"/>
  <c r="I91" s="1"/>
  <c r="N91" s="1"/>
  <c r="I92" a="1"/>
  <c r="I92" s="1"/>
  <c r="N92" s="1"/>
  <c r="I93" a="1"/>
  <c r="I93" s="1"/>
  <c r="N93" s="1"/>
  <c r="I94" a="1"/>
  <c r="I94" s="1"/>
  <c r="N94" s="1"/>
  <c r="I95" a="1"/>
  <c r="I95" s="1"/>
  <c r="N95" s="1"/>
  <c r="I10"/>
  <c r="N10" s="1"/>
  <c r="I12"/>
  <c r="N12" s="1"/>
  <c r="I14"/>
  <c r="N14" s="1"/>
  <c r="I13"/>
  <c r="N13" s="1"/>
  <c r="I15"/>
  <c r="L7" s="1"/>
  <c r="I16"/>
  <c r="N16" s="1"/>
  <c r="I17"/>
  <c r="N17" s="1"/>
  <c r="I11"/>
  <c r="N11" s="1"/>
  <c r="N15" l="1"/>
  <c r="O15" s="1" a="1"/>
  <c r="O15" s="1"/>
  <c r="M4" a="1"/>
  <c r="M4" s="1"/>
  <c r="M5" a="1"/>
  <c r="M5" s="1"/>
  <c r="M6" a="1"/>
  <c r="M6" s="1"/>
  <c r="M7" a="1"/>
  <c r="M7" s="1"/>
  <c r="M3" a="1"/>
  <c r="M3" s="1"/>
  <c r="O18" l="1" a="1"/>
  <c r="O18" s="1"/>
  <c r="O22" a="1"/>
  <c r="O22" s="1"/>
  <c r="O26" a="1"/>
  <c r="O26" s="1"/>
  <c r="O30" a="1"/>
  <c r="O30" s="1"/>
  <c r="O34" a="1"/>
  <c r="O34" s="1"/>
  <c r="O39" a="1"/>
  <c r="O39" s="1"/>
  <c r="O43" a="1"/>
  <c r="O43" s="1"/>
  <c r="O47" a="1"/>
  <c r="O47" s="1"/>
  <c r="O51" a="1"/>
  <c r="O51" s="1"/>
  <c r="O55" a="1"/>
  <c r="O55" s="1"/>
  <c r="O59" a="1"/>
  <c r="O59" s="1"/>
  <c r="O63" a="1"/>
  <c r="O63" s="1"/>
  <c r="O67" a="1"/>
  <c r="O67" s="1"/>
  <c r="O71" a="1"/>
  <c r="O71" s="1"/>
  <c r="O75" a="1"/>
  <c r="O75" s="1"/>
  <c r="O79" a="1"/>
  <c r="O79" s="1"/>
  <c r="O83" a="1"/>
  <c r="O83" s="1"/>
  <c r="O87" a="1"/>
  <c r="O87" s="1"/>
  <c r="O91" a="1"/>
  <c r="O91" s="1"/>
  <c r="O95" a="1"/>
  <c r="O95" s="1"/>
  <c r="O13" a="1"/>
  <c r="O13" s="1"/>
  <c r="O11" a="1"/>
  <c r="O11" s="1"/>
  <c r="O19" a="1"/>
  <c r="O19" s="1"/>
  <c r="O23" a="1"/>
  <c r="O23" s="1"/>
  <c r="O27" a="1"/>
  <c r="O27" s="1"/>
  <c r="O31" a="1"/>
  <c r="O31" s="1"/>
  <c r="O35" a="1"/>
  <c r="O35" s="1"/>
  <c r="O40" a="1"/>
  <c r="O40" s="1"/>
  <c r="O44" a="1"/>
  <c r="O44" s="1"/>
  <c r="O48" a="1"/>
  <c r="O48" s="1"/>
  <c r="O52" a="1"/>
  <c r="O52" s="1"/>
  <c r="O56" a="1"/>
  <c r="O56" s="1"/>
  <c r="O60" a="1"/>
  <c r="O60" s="1"/>
  <c r="O64" a="1"/>
  <c r="O64" s="1"/>
  <c r="O68" a="1"/>
  <c r="O68" s="1"/>
  <c r="O72" a="1"/>
  <c r="O72" s="1"/>
  <c r="O76" a="1"/>
  <c r="O76" s="1"/>
  <c r="O80" a="1"/>
  <c r="O80" s="1"/>
  <c r="O84" a="1"/>
  <c r="O84" s="1"/>
  <c r="O88" a="1"/>
  <c r="O88" s="1"/>
  <c r="O92" a="1"/>
  <c r="O92" s="1"/>
  <c r="O10" a="1"/>
  <c r="O10" s="1"/>
  <c r="O17" a="1"/>
  <c r="O17" s="1"/>
  <c r="O20" a="1"/>
  <c r="O20" s="1"/>
  <c r="O24" a="1"/>
  <c r="O24" s="1"/>
  <c r="O28" a="1"/>
  <c r="O28" s="1"/>
  <c r="O32" a="1"/>
  <c r="O32" s="1"/>
  <c r="O36" a="1"/>
  <c r="O36" s="1"/>
  <c r="O41" a="1"/>
  <c r="O41" s="1"/>
  <c r="O45" a="1"/>
  <c r="O45" s="1"/>
  <c r="O49" a="1"/>
  <c r="O49" s="1"/>
  <c r="O53" a="1"/>
  <c r="O53" s="1"/>
  <c r="O57" a="1"/>
  <c r="O57" s="1"/>
  <c r="O61" a="1"/>
  <c r="O61" s="1"/>
  <c r="O65" a="1"/>
  <c r="O65" s="1"/>
  <c r="O69" a="1"/>
  <c r="O69" s="1"/>
  <c r="O73" a="1"/>
  <c r="O73" s="1"/>
  <c r="O77" a="1"/>
  <c r="O77" s="1"/>
  <c r="O81" a="1"/>
  <c r="O81" s="1"/>
  <c r="O85" a="1"/>
  <c r="O85" s="1"/>
  <c r="O89" a="1"/>
  <c r="O89" s="1"/>
  <c r="O93" a="1"/>
  <c r="O93" s="1"/>
  <c r="O12" a="1"/>
  <c r="O12" s="1"/>
  <c r="O16" a="1"/>
  <c r="O16" s="1"/>
  <c r="O37" a="1"/>
  <c r="O37" s="1"/>
  <c r="O21" a="1"/>
  <c r="O21" s="1"/>
  <c r="O25" a="1"/>
  <c r="O25" s="1"/>
  <c r="O29" a="1"/>
  <c r="O29" s="1"/>
  <c r="O33" a="1"/>
  <c r="O33" s="1"/>
  <c r="O38" a="1"/>
  <c r="O38" s="1"/>
  <c r="O42" a="1"/>
  <c r="O42" s="1"/>
  <c r="O46" a="1"/>
  <c r="O46" s="1"/>
  <c r="O50" a="1"/>
  <c r="O50" s="1"/>
  <c r="O54" a="1"/>
  <c r="O54" s="1"/>
  <c r="O58" a="1"/>
  <c r="O58" s="1"/>
  <c r="O62" a="1"/>
  <c r="O62" s="1"/>
  <c r="O66" a="1"/>
  <c r="O66" s="1"/>
  <c r="O70" a="1"/>
  <c r="O70" s="1"/>
  <c r="O74" a="1"/>
  <c r="O74" s="1"/>
  <c r="O78" a="1"/>
  <c r="O78" s="1"/>
  <c r="O82" a="1"/>
  <c r="O82" s="1"/>
  <c r="O86" a="1"/>
  <c r="O86" s="1"/>
  <c r="O90" a="1"/>
  <c r="O90" s="1"/>
  <c r="O94" a="1"/>
  <c r="O94" s="1"/>
  <c r="O14" a="1"/>
  <c r="O14" s="1"/>
</calcChain>
</file>

<file path=xl/sharedStrings.xml><?xml version="1.0" encoding="utf-8"?>
<sst xmlns="http://schemas.openxmlformats.org/spreadsheetml/2006/main" count="200" uniqueCount="109">
  <si>
    <t>Škola</t>
  </si>
  <si>
    <t>Jméno</t>
  </si>
  <si>
    <t>Pořadí</t>
  </si>
  <si>
    <t>Celkem</t>
  </si>
  <si>
    <t>60m</t>
  </si>
  <si>
    <t>60 m</t>
  </si>
  <si>
    <t>Hod</t>
  </si>
  <si>
    <t>Štafeta</t>
  </si>
  <si>
    <t>Skok</t>
  </si>
  <si>
    <t>1.pokus</t>
  </si>
  <si>
    <t>2.pokus</t>
  </si>
  <si>
    <t>3.pokus</t>
  </si>
  <si>
    <t>Nejlepší výkon</t>
  </si>
  <si>
    <t>Číslo</t>
  </si>
  <si>
    <t>NM4A</t>
  </si>
  <si>
    <t>NM4B</t>
  </si>
  <si>
    <t>Škola a třída - 4. tř</t>
  </si>
  <si>
    <t>Baraník Michal</t>
  </si>
  <si>
    <t>Baraníková Pavlína</t>
  </si>
  <si>
    <t>Brožová Martina</t>
  </si>
  <si>
    <t>Čivrný Lukáš</t>
  </si>
  <si>
    <t>Dvořáková Michaela</t>
  </si>
  <si>
    <t>Erlebach Jonáš</t>
  </si>
  <si>
    <t>Exnarová Nikola</t>
  </si>
  <si>
    <t>Gabrielová Tereza</t>
  </si>
  <si>
    <t>Horečný Martin</t>
  </si>
  <si>
    <t>Hrdinová Tereza</t>
  </si>
  <si>
    <t>Chleborád Erik</t>
  </si>
  <si>
    <t>Choura Kryštof</t>
  </si>
  <si>
    <t>Kebrle Matěj Jan</t>
  </si>
  <si>
    <t>Kebrlová Markéta</t>
  </si>
  <si>
    <t>Kubát Tomáš</t>
  </si>
  <si>
    <t>Matějíčková Eliška</t>
  </si>
  <si>
    <t>Němečková Anna</t>
  </si>
  <si>
    <t>Rušikvas Adam</t>
  </si>
  <si>
    <t>Řádová Tereza</t>
  </si>
  <si>
    <t>Šanovcová Karolína</t>
  </si>
  <si>
    <t>Šourková Šárka</t>
  </si>
  <si>
    <t>Tryzna Matěj</t>
  </si>
  <si>
    <t>Wonka Charlotte</t>
  </si>
  <si>
    <t>Adam Petr</t>
  </si>
  <si>
    <t>Čermáková Adéla</t>
  </si>
  <si>
    <t>Doležalová Veronika</t>
  </si>
  <si>
    <t>Dovínová Kateřina</t>
  </si>
  <si>
    <t>Háková Tereza</t>
  </si>
  <si>
    <t>Havlová Martina</t>
  </si>
  <si>
    <t>Charouzdová Nikola</t>
  </si>
  <si>
    <t>Kadavá Barbora</t>
  </si>
  <si>
    <t>Moravcová Barbora</t>
  </si>
  <si>
    <t>Novotný Vít</t>
  </si>
  <si>
    <t>Patrák Vojtěch</t>
  </si>
  <si>
    <t>Pešková Terezie</t>
  </si>
  <si>
    <t>Růžičková Veronika</t>
  </si>
  <si>
    <t>Tužová Adéla</t>
  </si>
  <si>
    <t>Zděnek Ondřej</t>
  </si>
  <si>
    <t>Škrabálek Jakub</t>
  </si>
  <si>
    <t>Šverma Kryštof</t>
  </si>
  <si>
    <t>LK4A</t>
  </si>
  <si>
    <t>Antoš Michal</t>
  </si>
  <si>
    <t>Dušek Radek</t>
  </si>
  <si>
    <t>Gozzi Alessandro</t>
  </si>
  <si>
    <t>Rydlová Adéla Kateřina</t>
  </si>
  <si>
    <t>Jarošová Vendula</t>
  </si>
  <si>
    <t>Kunert Dominik</t>
  </si>
  <si>
    <t>Javůrek Martin</t>
  </si>
  <si>
    <t>Randa Martin</t>
  </si>
  <si>
    <t>Stehnová Jitka</t>
  </si>
  <si>
    <t>Strnad Ondřej</t>
  </si>
  <si>
    <t>Šimůnek Filip</t>
  </si>
  <si>
    <t>Zálišová Kateřina</t>
  </si>
  <si>
    <t>Havlová Tereza</t>
  </si>
  <si>
    <t>Dvořák Lukáš</t>
  </si>
  <si>
    <t>Vašek Štěpán</t>
  </si>
  <si>
    <t>Bartoníčková Lucie</t>
  </si>
  <si>
    <t>Stehno Lukáš</t>
  </si>
  <si>
    <t>LK4B</t>
  </si>
  <si>
    <t>Blažková Marie</t>
  </si>
  <si>
    <t>Brádler Alexandr</t>
  </si>
  <si>
    <t>Hauschwitz Marek</t>
  </si>
  <si>
    <t>Horčičková Lucie</t>
  </si>
  <si>
    <t>Němečková Karolína</t>
  </si>
  <si>
    <t>Novák Ondřej</t>
  </si>
  <si>
    <t>Půbalová Terezie</t>
  </si>
  <si>
    <t>Raitr Adam</t>
  </si>
  <si>
    <t>Schiefert Michal</t>
  </si>
  <si>
    <t>Solničková Nicole</t>
  </si>
  <si>
    <t>Steiner Jakub</t>
  </si>
  <si>
    <t>Šír Radek</t>
  </si>
  <si>
    <t>Šteinc Marek</t>
  </si>
  <si>
    <t>Štíglová Klára</t>
  </si>
  <si>
    <t>LK4C</t>
  </si>
  <si>
    <t>Fejfar Jan</t>
  </si>
  <si>
    <t>Havlíčková Kateřina</t>
  </si>
  <si>
    <t>Kalkus Roman</t>
  </si>
  <si>
    <t>Kamenohorská Sandra</t>
  </si>
  <si>
    <t>Kunst Vojtěch</t>
  </si>
  <si>
    <t>Rybníčková Kristýna</t>
  </si>
  <si>
    <t>Slovenský Jiří</t>
  </si>
  <si>
    <t>Šimkovič Jan</t>
  </si>
  <si>
    <t>Šimkovič Josef</t>
  </si>
  <si>
    <t>Šrámek Ondřej</t>
  </si>
  <si>
    <t>Šumová Kristýna</t>
  </si>
  <si>
    <t>Urbanová Kateřina</t>
  </si>
  <si>
    <t>Vitvarová Karolína</t>
  </si>
  <si>
    <t>Zívrová Anna</t>
  </si>
  <si>
    <t>Cao Veronika</t>
  </si>
  <si>
    <t>Celkové skóre</t>
  </si>
  <si>
    <t>Celkový výsledek</t>
  </si>
  <si>
    <t>Pohár starory 2011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</si>
</sst>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8"/>
      <name val="Arial"/>
      <charset val="238"/>
    </font>
    <font>
      <sz val="12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2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5"/>
  <sheetViews>
    <sheetView tabSelected="1" workbookViewId="0">
      <pane ySplit="9" topLeftCell="A10" activePane="bottomLeft" state="frozenSplit"/>
      <selection pane="bottomLeft" activeCell="C4" sqref="C4"/>
    </sheetView>
  </sheetViews>
  <sheetFormatPr defaultRowHeight="15"/>
  <cols>
    <col min="1" max="1" width="10.28515625" style="3" customWidth="1"/>
    <col min="2" max="2" width="11.7109375" style="3" customWidth="1"/>
    <col min="3" max="3" width="24.42578125" style="3" customWidth="1"/>
    <col min="4" max="6" width="10.7109375" style="3" hidden="1" customWidth="1"/>
    <col min="7" max="7" width="17.28515625" style="3" hidden="1" customWidth="1"/>
    <col min="8" max="8" width="14.140625" style="3" customWidth="1"/>
    <col min="9" max="9" width="12.140625" style="3" customWidth="1"/>
    <col min="10" max="11" width="12.42578125" style="3" customWidth="1"/>
    <col min="12" max="12" width="14.28515625" style="3" customWidth="1"/>
    <col min="13" max="13" width="12.42578125" style="3" customWidth="1"/>
    <col min="14" max="14" width="20.42578125" style="3" customWidth="1"/>
    <col min="15" max="15" width="21.7109375" style="3" customWidth="1"/>
    <col min="16" max="16" width="9.42578125" style="1" customWidth="1"/>
    <col min="17" max="19" width="9.140625" style="1"/>
    <col min="20" max="20" width="12" style="1" customWidth="1"/>
    <col min="21" max="16384" width="9.140625" style="1"/>
  </cols>
  <sheetData>
    <row r="1" spans="1:22" ht="43.5" customHeight="1" thickBot="1">
      <c r="C1" s="26" t="s">
        <v>108</v>
      </c>
    </row>
    <row r="2" spans="1:22" ht="16.5" thickBot="1">
      <c r="A2" s="2"/>
      <c r="B2" s="2"/>
      <c r="C2" s="8" t="s">
        <v>16</v>
      </c>
      <c r="D2" s="2"/>
      <c r="E2" s="2"/>
      <c r="F2" s="2"/>
      <c r="G2" s="2"/>
      <c r="H2" s="9" t="s">
        <v>5</v>
      </c>
      <c r="I2" s="10" t="s">
        <v>8</v>
      </c>
      <c r="J2" s="10" t="s">
        <v>6</v>
      </c>
      <c r="K2" s="10" t="s">
        <v>7</v>
      </c>
      <c r="L2" s="11" t="s">
        <v>3</v>
      </c>
      <c r="M2" s="8" t="s">
        <v>2</v>
      </c>
      <c r="N2" s="14"/>
      <c r="O2" s="14"/>
      <c r="P2" s="14"/>
      <c r="Q2" s="14"/>
      <c r="R2" s="14"/>
      <c r="S2" s="14"/>
      <c r="T2" s="14"/>
    </row>
    <row r="3" spans="1:22">
      <c r="C3" s="6" t="s">
        <v>14</v>
      </c>
      <c r="H3" s="6">
        <v>74</v>
      </c>
      <c r="I3" s="6">
        <v>178</v>
      </c>
      <c r="J3" s="6">
        <v>166</v>
      </c>
      <c r="K3" s="6">
        <v>0</v>
      </c>
      <c r="L3" s="7">
        <f>SUM(H3:K3)</f>
        <v>418</v>
      </c>
      <c r="M3" s="16">
        <f t="array" ref="M3">SUM(IF(L3&gt;$L$3:$L$7,1/COUNTIF($L$3:$L$7,$L$3:$L$7)))+1</f>
        <v>1</v>
      </c>
      <c r="N3" s="15"/>
      <c r="O3" s="15"/>
      <c r="P3" s="15"/>
      <c r="Q3" s="15"/>
      <c r="R3" s="15"/>
      <c r="S3" s="15"/>
      <c r="T3" s="15"/>
    </row>
    <row r="4" spans="1:22" ht="15.75">
      <c r="C4" s="4" t="s">
        <v>15</v>
      </c>
      <c r="H4" s="4">
        <v>87</v>
      </c>
      <c r="I4" s="4">
        <v>186</v>
      </c>
      <c r="J4" s="4">
        <v>200</v>
      </c>
      <c r="K4" s="4">
        <v>80</v>
      </c>
      <c r="L4" s="7">
        <f t="shared" ref="L4:L7" si="0">SUM(H4:K4)</f>
        <v>553</v>
      </c>
      <c r="M4" s="16">
        <f t="array" ref="M4">SUM(IF(L4&gt;$L$3:$L$7,1/COUNTIF($L$3:$L$7,$L$3:$L$7)))+1</f>
        <v>2</v>
      </c>
      <c r="N4" s="15"/>
      <c r="O4" s="15"/>
      <c r="P4" s="15"/>
      <c r="Q4" s="15"/>
      <c r="R4" s="15"/>
      <c r="S4" s="15"/>
      <c r="T4" s="15"/>
      <c r="U4" s="2"/>
      <c r="V4" s="2"/>
    </row>
    <row r="5" spans="1:22">
      <c r="C5" s="4" t="s">
        <v>57</v>
      </c>
      <c r="H5" s="4">
        <v>78</v>
      </c>
      <c r="I5" s="4">
        <v>198</v>
      </c>
      <c r="J5" s="4">
        <v>263</v>
      </c>
      <c r="K5" s="4">
        <v>40</v>
      </c>
      <c r="L5" s="7">
        <f t="shared" si="0"/>
        <v>579</v>
      </c>
      <c r="M5" s="16">
        <f t="array" ref="M5">SUM(IF(L5&gt;$L$3:$L$7,1/COUNTIF($L$3:$L$7,$L$3:$L$7)))+1</f>
        <v>3</v>
      </c>
      <c r="N5" s="15"/>
      <c r="O5" s="15"/>
      <c r="P5" s="15"/>
      <c r="Q5" s="15"/>
      <c r="R5" s="15"/>
      <c r="S5" s="15"/>
      <c r="T5" s="15"/>
      <c r="U5" s="3"/>
      <c r="V5" s="3"/>
    </row>
    <row r="6" spans="1:22">
      <c r="C6" s="4" t="s">
        <v>75</v>
      </c>
      <c r="H6" s="4">
        <v>77</v>
      </c>
      <c r="I6" s="4">
        <v>119</v>
      </c>
      <c r="J6" s="4">
        <v>272</v>
      </c>
      <c r="K6" s="4">
        <v>120</v>
      </c>
      <c r="L6" s="7">
        <f t="shared" si="0"/>
        <v>588</v>
      </c>
      <c r="M6" s="16">
        <f t="array" ref="M6">SUM(IF(L6&gt;$L$3:$L$7,1/COUNTIF($L$3:$L$7,$L$3:$L$7)))+1</f>
        <v>4</v>
      </c>
      <c r="N6" s="15"/>
      <c r="O6" s="15"/>
      <c r="P6" s="15"/>
      <c r="Q6" s="15"/>
      <c r="R6" s="15"/>
      <c r="S6" s="15"/>
      <c r="T6" s="15"/>
      <c r="U6" s="3"/>
      <c r="V6" s="3"/>
    </row>
    <row r="7" spans="1:22" ht="15.75" thickBot="1">
      <c r="C7" s="4" t="s">
        <v>90</v>
      </c>
      <c r="H7" s="4">
        <v>149</v>
      </c>
      <c r="I7" s="4">
        <v>328</v>
      </c>
      <c r="J7" s="4">
        <v>246</v>
      </c>
      <c r="K7" s="4">
        <v>160</v>
      </c>
      <c r="L7" s="7">
        <f t="shared" si="0"/>
        <v>883</v>
      </c>
      <c r="M7" s="17">
        <f t="array" ref="M7">SUM(IF(L7&gt;$L$3:$L$7,1/COUNTIF($L$3:$L$7,$L$3:$L$7)))+1</f>
        <v>5</v>
      </c>
      <c r="N7" s="15"/>
      <c r="O7" s="15"/>
      <c r="P7" s="15"/>
      <c r="Q7" s="15"/>
      <c r="R7" s="15"/>
      <c r="S7" s="15"/>
      <c r="T7" s="15"/>
      <c r="U7" s="3"/>
      <c r="V7" s="3"/>
    </row>
    <row r="8" spans="1:22" ht="15.75" thickBot="1">
      <c r="C8" s="12"/>
      <c r="D8" s="12"/>
      <c r="E8" s="12"/>
      <c r="F8" s="12"/>
      <c r="G8" s="12"/>
      <c r="H8" s="12"/>
      <c r="P8" s="3"/>
      <c r="Q8" s="3"/>
      <c r="R8" s="3"/>
      <c r="S8" s="3"/>
      <c r="T8" s="3"/>
      <c r="U8" s="3"/>
      <c r="V8" s="3"/>
    </row>
    <row r="9" spans="1:22">
      <c r="A9" s="18" t="s">
        <v>13</v>
      </c>
      <c r="B9" s="18" t="s">
        <v>0</v>
      </c>
      <c r="C9" s="18" t="s">
        <v>1</v>
      </c>
      <c r="D9" s="18" t="s">
        <v>9</v>
      </c>
      <c r="E9" s="18" t="s">
        <v>10</v>
      </c>
      <c r="F9" s="19" t="s">
        <v>11</v>
      </c>
      <c r="G9" s="20" t="s">
        <v>12</v>
      </c>
      <c r="H9" s="18" t="s">
        <v>4</v>
      </c>
      <c r="I9" s="18" t="s">
        <v>2</v>
      </c>
      <c r="J9" s="18" t="s">
        <v>8</v>
      </c>
      <c r="K9" s="18" t="s">
        <v>2</v>
      </c>
      <c r="L9" s="18" t="s">
        <v>6</v>
      </c>
      <c r="M9" s="18" t="s">
        <v>2</v>
      </c>
      <c r="N9" s="18" t="s">
        <v>106</v>
      </c>
      <c r="O9" s="22" t="s">
        <v>107</v>
      </c>
    </row>
    <row r="10" spans="1:22">
      <c r="A10" s="4">
        <v>1</v>
      </c>
      <c r="B10" s="4" t="s">
        <v>14</v>
      </c>
      <c r="C10" s="13" t="s">
        <v>17</v>
      </c>
      <c r="D10" s="4"/>
      <c r="E10" s="4"/>
      <c r="F10" s="5"/>
      <c r="G10" s="21"/>
      <c r="H10" s="24">
        <v>8.6999999999999993</v>
      </c>
      <c r="I10" s="4">
        <f t="array" ref="I10">SUM(IF(H10&gt;$H$10:$H$95,1/COUNTIF($H$10:$H$95,$H$10:$H$95)))+1</f>
        <v>6</v>
      </c>
      <c r="J10" s="4">
        <v>154</v>
      </c>
      <c r="K10" s="4">
        <f t="array" ref="K10">SUM(IF(J10&lt;$J$10:$J$95,1/COUNTIF($J$10:$J$95,$J$10:$J$95)))+1</f>
        <v>23.999999999999996</v>
      </c>
      <c r="L10" s="25">
        <v>356</v>
      </c>
      <c r="M10" s="4">
        <f t="array" ref="M10">SUM(IF(L10&lt;$L$10:$L$95,1/COUNTIF($L$10:$L$95,$L$10:$L$95)))+1</f>
        <v>20</v>
      </c>
      <c r="N10" s="4">
        <f t="shared" ref="N10:N41" si="1">I10+K10+M10</f>
        <v>50</v>
      </c>
      <c r="O10" s="23">
        <f t="array" ref="O10">SUM(IF(N10&gt;$N$10:$N$95,1/COUNTIF($N$10:$N$95,$N$10:$N$95)))+1</f>
        <v>13</v>
      </c>
    </row>
    <row r="11" spans="1:22">
      <c r="A11" s="4">
        <v>2</v>
      </c>
      <c r="B11" s="4" t="s">
        <v>14</v>
      </c>
      <c r="C11" s="13" t="s">
        <v>18</v>
      </c>
      <c r="D11" s="4"/>
      <c r="E11" s="4"/>
      <c r="F11" s="5"/>
      <c r="G11" s="21"/>
      <c r="H11" s="24">
        <v>9.3000000000000007</v>
      </c>
      <c r="I11" s="4">
        <f t="array" ref="I11">SUM(IF(H11&gt;$H$10:$H$95,1/COUNTIF($H$10:$H$95,$H$10:$H$95)))+1</f>
        <v>11.999999999999996</v>
      </c>
      <c r="J11" s="4">
        <v>126</v>
      </c>
      <c r="K11" s="4">
        <f t="array" ref="K11">SUM(IF(J11&lt;$J$10:$J$95,1/COUNTIF($J$10:$J$95,$J$10:$J$95)))+1</f>
        <v>44.000000000000007</v>
      </c>
      <c r="L11" s="25">
        <v>297</v>
      </c>
      <c r="M11" s="4">
        <f t="array" ref="M11">SUM(IF(L11&lt;$L$10:$L$95,1/COUNTIF($L$10:$L$95,$L$10:$L$95)))+1</f>
        <v>45</v>
      </c>
      <c r="N11" s="4">
        <f t="shared" si="1"/>
        <v>101</v>
      </c>
      <c r="O11" s="23">
        <f t="array" ref="O11">SUM(IF(N11&gt;$N$10:$N$95,1/COUNTIF($N$10:$N$95,$N$10:$N$95)))+1</f>
        <v>44</v>
      </c>
    </row>
    <row r="12" spans="1:22">
      <c r="A12" s="4">
        <v>3</v>
      </c>
      <c r="B12" s="4" t="s">
        <v>14</v>
      </c>
      <c r="C12" s="13" t="s">
        <v>19</v>
      </c>
      <c r="D12" s="4"/>
      <c r="E12" s="4"/>
      <c r="F12" s="5"/>
      <c r="G12" s="21"/>
      <c r="H12" s="24">
        <v>9999</v>
      </c>
      <c r="I12" s="4">
        <f t="array" ref="I12">SUM(IF(H12&gt;$H$10:$H$95,1/COUNTIF($H$10:$H$95,$H$10:$H$95)))+1</f>
        <v>30.999999999999986</v>
      </c>
      <c r="J12" s="4">
        <v>0</v>
      </c>
      <c r="K12" s="4">
        <f t="array" ref="K12">SUM(IF(J12&lt;$J$10:$J$95,1/COUNTIF($J$10:$J$95,$J$10:$J$95)))+1</f>
        <v>57.000000000000021</v>
      </c>
      <c r="L12" s="25">
        <v>273</v>
      </c>
      <c r="M12" s="4">
        <f t="array" ref="M12">SUM(IF(L12&lt;$L$10:$L$95,1/COUNTIF($L$10:$L$95,$L$10:$L$95)))+1</f>
        <v>56</v>
      </c>
      <c r="N12" s="4">
        <f t="shared" si="1"/>
        <v>144</v>
      </c>
      <c r="O12" s="23">
        <f t="array" ref="O12">SUM(IF(N12&gt;$N$10:$N$95,1/COUNTIF($N$10:$N$95,$N$10:$N$95)))+1</f>
        <v>60.000000000000007</v>
      </c>
    </row>
    <row r="13" spans="1:22">
      <c r="A13" s="4">
        <v>4</v>
      </c>
      <c r="B13" s="4" t="s">
        <v>14</v>
      </c>
      <c r="C13" s="13" t="s">
        <v>20</v>
      </c>
      <c r="D13" s="4"/>
      <c r="E13" s="4"/>
      <c r="F13" s="5"/>
      <c r="G13" s="21"/>
      <c r="H13" s="24">
        <v>8.6999999999999993</v>
      </c>
      <c r="I13" s="4">
        <f t="array" ref="I13">SUM(IF(H13&gt;$H$10:$H$95,1/COUNTIF($H$10:$H$95,$H$10:$H$95)))+1</f>
        <v>6</v>
      </c>
      <c r="J13" s="4">
        <v>156</v>
      </c>
      <c r="K13" s="4">
        <f t="array" ref="K13">SUM(IF(J13&lt;$J$10:$J$95,1/COUNTIF($J$10:$J$95,$J$10:$J$95)))+1</f>
        <v>23</v>
      </c>
      <c r="L13" s="25">
        <v>300</v>
      </c>
      <c r="M13" s="4">
        <f t="array" ref="M13">SUM(IF(L13&lt;$L$10:$L$95,1/COUNTIF($L$10:$L$95,$L$10:$L$95)))+1</f>
        <v>44</v>
      </c>
      <c r="N13" s="4">
        <f t="shared" si="1"/>
        <v>73</v>
      </c>
      <c r="O13" s="23">
        <f t="array" ref="O13">SUM(IF(N13&gt;$N$10:$N$95,1/COUNTIF($N$10:$N$95,$N$10:$N$95)))+1</f>
        <v>24.999999999999996</v>
      </c>
    </row>
    <row r="14" spans="1:22">
      <c r="A14" s="4">
        <v>5</v>
      </c>
      <c r="B14" s="4" t="s">
        <v>14</v>
      </c>
      <c r="C14" s="13" t="s">
        <v>21</v>
      </c>
      <c r="D14" s="4"/>
      <c r="E14" s="4"/>
      <c r="F14" s="5"/>
      <c r="G14" s="21"/>
      <c r="H14" s="24">
        <v>9.6999999999999993</v>
      </c>
      <c r="I14" s="4">
        <f t="array" ref="I14">SUM(IF(H14&gt;$H$10:$H$95,1/COUNTIF($H$10:$H$95,$H$10:$H$95)))+1</f>
        <v>16</v>
      </c>
      <c r="J14" s="4">
        <v>130</v>
      </c>
      <c r="K14" s="4">
        <f t="array" ref="K14">SUM(IF(J14&lt;$J$10:$J$95,1/COUNTIF($J$10:$J$95,$J$10:$J$95)))+1</f>
        <v>42</v>
      </c>
      <c r="L14" s="25">
        <v>257</v>
      </c>
      <c r="M14" s="4">
        <f t="array" ref="M14">SUM(IF(L14&lt;$L$10:$L$95,1/COUNTIF($L$10:$L$95,$L$10:$L$95)))+1</f>
        <v>63.000000000000007</v>
      </c>
      <c r="N14" s="4">
        <f t="shared" si="1"/>
        <v>121</v>
      </c>
      <c r="O14" s="23">
        <f t="array" ref="O14">SUM(IF(N14&gt;$N$10:$N$95,1/COUNTIF($N$10:$N$95,$N$10:$N$95)))+1</f>
        <v>53</v>
      </c>
    </row>
    <row r="15" spans="1:22">
      <c r="A15" s="4">
        <v>6</v>
      </c>
      <c r="B15" s="4" t="s">
        <v>14</v>
      </c>
      <c r="C15" s="13" t="s">
        <v>22</v>
      </c>
      <c r="D15" s="4"/>
      <c r="E15" s="4"/>
      <c r="F15" s="5"/>
      <c r="G15" s="21"/>
      <c r="H15" s="24">
        <v>9.1</v>
      </c>
      <c r="I15" s="4">
        <f t="array" ref="I15">SUM(IF(H15&gt;$H$10:$H$95,1/COUNTIF($H$10:$H$95,$H$10:$H$95)))+1</f>
        <v>10</v>
      </c>
      <c r="J15" s="4">
        <v>153</v>
      </c>
      <c r="K15" s="4">
        <f t="array" ref="K15">SUM(IF(J15&lt;$J$10:$J$95,1/COUNTIF($J$10:$J$95,$J$10:$J$95)))+1</f>
        <v>24.999999999999996</v>
      </c>
      <c r="L15" s="25">
        <v>321</v>
      </c>
      <c r="M15" s="4">
        <f t="array" ref="M15">SUM(IF(L15&lt;$L$10:$L$95,1/COUNTIF($L$10:$L$95,$L$10:$L$95)))+1</f>
        <v>35</v>
      </c>
      <c r="N15" s="4">
        <f t="shared" si="1"/>
        <v>70</v>
      </c>
      <c r="O15" s="23">
        <f t="array" ref="O15">SUM(IF(N15&gt;$N$10:$N$95,1/COUNTIF($N$10:$N$95,$N$10:$N$95)))+1</f>
        <v>23.999999999999996</v>
      </c>
    </row>
    <row r="16" spans="1:22">
      <c r="A16" s="4">
        <v>7</v>
      </c>
      <c r="B16" s="4" t="s">
        <v>14</v>
      </c>
      <c r="C16" s="13" t="s">
        <v>23</v>
      </c>
      <c r="D16" s="4"/>
      <c r="E16" s="4"/>
      <c r="F16" s="5"/>
      <c r="G16" s="21"/>
      <c r="H16" s="24">
        <v>9</v>
      </c>
      <c r="I16" s="4">
        <f t="array" ref="I16">SUM(IF(H16&gt;$H$10:$H$95,1/COUNTIF($H$10:$H$95,$H$10:$H$95)))+1</f>
        <v>9</v>
      </c>
      <c r="J16" s="4">
        <v>125</v>
      </c>
      <c r="K16" s="4">
        <f t="array" ref="K16">SUM(IF(J16&lt;$J$10:$J$95,1/COUNTIF($J$10:$J$95,$J$10:$J$95)))+1</f>
        <v>45.000000000000007</v>
      </c>
      <c r="L16" s="25">
        <v>289</v>
      </c>
      <c r="M16" s="4">
        <f t="array" ref="M16">SUM(IF(L16&lt;$L$10:$L$95,1/COUNTIF($L$10:$L$95,$L$10:$L$95)))+1</f>
        <v>49</v>
      </c>
      <c r="N16" s="4">
        <f t="shared" si="1"/>
        <v>103</v>
      </c>
      <c r="O16" s="23">
        <f t="array" ref="O16">SUM(IF(N16&gt;$N$10:$N$95,1/COUNTIF($N$10:$N$95,$N$10:$N$95)))+1</f>
        <v>46</v>
      </c>
    </row>
    <row r="17" spans="1:15">
      <c r="A17" s="4">
        <v>8</v>
      </c>
      <c r="B17" s="4" t="s">
        <v>14</v>
      </c>
      <c r="C17" s="13" t="s">
        <v>24</v>
      </c>
      <c r="D17" s="4"/>
      <c r="E17" s="4"/>
      <c r="F17" s="5"/>
      <c r="G17" s="21"/>
      <c r="H17" s="24">
        <v>9.4</v>
      </c>
      <c r="I17" s="4">
        <f t="array" ref="I17">SUM(IF(H17&gt;$H$10:$H$95,1/COUNTIF($H$10:$H$95,$H$10:$H$95)))+1</f>
        <v>13</v>
      </c>
      <c r="J17" s="4">
        <v>137</v>
      </c>
      <c r="K17" s="4">
        <f t="array" ref="K17">SUM(IF(J17&lt;$J$10:$J$95,1/COUNTIF($J$10:$J$95,$J$10:$J$95)))+1</f>
        <v>36</v>
      </c>
      <c r="L17" s="25">
        <v>284</v>
      </c>
      <c r="M17" s="4">
        <f t="array" ref="M17">SUM(IF(L17&lt;$L$10:$L$95,1/COUNTIF($L$10:$L$95,$L$10:$L$95)))+1</f>
        <v>51</v>
      </c>
      <c r="N17" s="4">
        <f t="shared" si="1"/>
        <v>100</v>
      </c>
      <c r="O17" s="23">
        <f t="array" ref="O17">SUM(IF(N17&gt;$N$10:$N$95,1/COUNTIF($N$10:$N$95,$N$10:$N$95)))+1</f>
        <v>43</v>
      </c>
    </row>
    <row r="18" spans="1:15">
      <c r="A18" s="4">
        <v>9</v>
      </c>
      <c r="B18" s="4" t="s">
        <v>14</v>
      </c>
      <c r="C18" s="13" t="s">
        <v>25</v>
      </c>
      <c r="D18" s="4"/>
      <c r="E18" s="4"/>
      <c r="F18" s="5"/>
      <c r="G18" s="21"/>
      <c r="H18" s="24">
        <v>9.1</v>
      </c>
      <c r="I18" s="4">
        <f t="array" ref="I18">SUM(IF(H18&gt;$H$10:$H$95,1/COUNTIF($H$10:$H$95,$H$10:$H$95)))+1</f>
        <v>10</v>
      </c>
      <c r="J18" s="4">
        <v>173</v>
      </c>
      <c r="K18" s="4">
        <f t="array" ref="K18">SUM(IF(J18&lt;$J$10:$J$95,1/COUNTIF($J$10:$J$95,$J$10:$J$95)))+1</f>
        <v>11</v>
      </c>
      <c r="L18" s="25">
        <v>516</v>
      </c>
      <c r="M18" s="4">
        <f t="array" ref="M18">SUM(IF(L18&lt;$L$10:$L$95,1/COUNTIF($L$10:$L$95,$L$10:$L$95)))+1</f>
        <v>2</v>
      </c>
      <c r="N18" s="4">
        <f t="shared" si="1"/>
        <v>23</v>
      </c>
      <c r="O18" s="23">
        <f t="array" ref="O18">SUM(IF(N18&gt;$N$10:$N$95,1/COUNTIF($N$10:$N$95,$N$10:$N$95)))+1</f>
        <v>4</v>
      </c>
    </row>
    <row r="19" spans="1:15">
      <c r="A19" s="4">
        <v>10</v>
      </c>
      <c r="B19" s="4" t="s">
        <v>14</v>
      </c>
      <c r="C19" s="13" t="s">
        <v>26</v>
      </c>
      <c r="D19" s="4"/>
      <c r="E19" s="4"/>
      <c r="F19" s="5"/>
      <c r="G19" s="21"/>
      <c r="H19" s="24">
        <v>9.3000000000000007</v>
      </c>
      <c r="I19" s="4">
        <f t="array" ref="I19">SUM(IF(H19&gt;$H$10:$H$95,1/COUNTIF($H$10:$H$95,$H$10:$H$95)))+1</f>
        <v>11.999999999999996</v>
      </c>
      <c r="J19" s="4">
        <v>152</v>
      </c>
      <c r="K19" s="4">
        <f t="array" ref="K19">SUM(IF(J19&lt;$J$10:$J$95,1/COUNTIF($J$10:$J$95,$J$10:$J$95)))+1</f>
        <v>25.999999999999996</v>
      </c>
      <c r="L19" s="25">
        <v>336</v>
      </c>
      <c r="M19" s="4">
        <f t="array" ref="M19">SUM(IF(L19&lt;$L$10:$L$95,1/COUNTIF($L$10:$L$95,$L$10:$L$95)))+1</f>
        <v>28</v>
      </c>
      <c r="N19" s="4">
        <f t="shared" si="1"/>
        <v>66</v>
      </c>
      <c r="O19" s="23">
        <f t="array" ref="O19">SUM(IF(N19&gt;$N$10:$N$95,1/COUNTIF($N$10:$N$95,$N$10:$N$95)))+1</f>
        <v>20</v>
      </c>
    </row>
    <row r="20" spans="1:15">
      <c r="A20" s="4">
        <v>11</v>
      </c>
      <c r="B20" s="4" t="s">
        <v>14</v>
      </c>
      <c r="C20" s="13" t="s">
        <v>27</v>
      </c>
      <c r="D20" s="4"/>
      <c r="E20" s="4"/>
      <c r="F20" s="5"/>
      <c r="G20" s="21"/>
      <c r="H20" s="24">
        <v>9</v>
      </c>
      <c r="I20" s="4">
        <f t="array" ref="I20">SUM(IF(H20&gt;$H$10:$H$95,1/COUNTIF($H$10:$H$95,$H$10:$H$95)))+1</f>
        <v>9</v>
      </c>
      <c r="J20" s="4">
        <v>157</v>
      </c>
      <c r="K20" s="4">
        <f t="array" ref="K20">SUM(IF(J20&lt;$J$10:$J$95,1/COUNTIF($J$10:$J$95,$J$10:$J$95)))+1</f>
        <v>21.999999999999996</v>
      </c>
      <c r="L20" s="25">
        <v>315</v>
      </c>
      <c r="M20" s="4">
        <f t="array" ref="M20">SUM(IF(L20&lt;$L$10:$L$95,1/COUNTIF($L$10:$L$95,$L$10:$L$95)))+1</f>
        <v>39.000000000000007</v>
      </c>
      <c r="N20" s="4">
        <f t="shared" si="1"/>
        <v>70</v>
      </c>
      <c r="O20" s="23">
        <f t="array" ref="O20">SUM(IF(N20&gt;$N$10:$N$95,1/COUNTIF($N$10:$N$95,$N$10:$N$95)))+1</f>
        <v>23.999999999999996</v>
      </c>
    </row>
    <row r="21" spans="1:15">
      <c r="A21" s="4">
        <v>12</v>
      </c>
      <c r="B21" s="4" t="s">
        <v>14</v>
      </c>
      <c r="C21" s="13" t="s">
        <v>28</v>
      </c>
      <c r="D21" s="4"/>
      <c r="E21" s="4"/>
      <c r="F21" s="5"/>
      <c r="G21" s="21"/>
      <c r="H21" s="24">
        <v>9.1</v>
      </c>
      <c r="I21" s="4">
        <f t="array" ref="I21">SUM(IF(H21&gt;$H$10:$H$95,1/COUNTIF($H$10:$H$95,$H$10:$H$95)))+1</f>
        <v>10</v>
      </c>
      <c r="J21" s="4">
        <v>158</v>
      </c>
      <c r="K21" s="4">
        <f t="array" ref="K21">SUM(IF(J21&lt;$J$10:$J$95,1/COUNTIF($J$10:$J$95,$J$10:$J$95)))+1</f>
        <v>20.999999999999996</v>
      </c>
      <c r="L21" s="25">
        <v>365</v>
      </c>
      <c r="M21" s="4">
        <f t="array" ref="M21">SUM(IF(L21&lt;$L$10:$L$95,1/COUNTIF($L$10:$L$95,$L$10:$L$95)))+1</f>
        <v>16</v>
      </c>
      <c r="N21" s="4">
        <f t="shared" si="1"/>
        <v>47</v>
      </c>
      <c r="O21" s="23">
        <f t="array" ref="O21">SUM(IF(N21&gt;$N$10:$N$95,1/COUNTIF($N$10:$N$95,$N$10:$N$95)))+1</f>
        <v>12</v>
      </c>
    </row>
    <row r="22" spans="1:15">
      <c r="A22" s="4">
        <v>13</v>
      </c>
      <c r="B22" s="4" t="s">
        <v>14</v>
      </c>
      <c r="C22" s="13" t="s">
        <v>29</v>
      </c>
      <c r="D22" s="4"/>
      <c r="E22" s="4"/>
      <c r="F22" s="5"/>
      <c r="G22" s="21"/>
      <c r="H22" s="24">
        <v>9.1999999999999993</v>
      </c>
      <c r="I22" s="4">
        <f t="array" ref="I22">SUM(IF(H22&gt;$H$10:$H$95,1/COUNTIF($H$10:$H$95,$H$10:$H$95)))+1</f>
        <v>10.999999999999998</v>
      </c>
      <c r="J22" s="4">
        <v>153</v>
      </c>
      <c r="K22" s="4">
        <f t="array" ref="K22">SUM(IF(J22&lt;$J$10:$J$95,1/COUNTIF($J$10:$J$95,$J$10:$J$95)))+1</f>
        <v>24.999999999999996</v>
      </c>
      <c r="L22" s="25">
        <v>324</v>
      </c>
      <c r="M22" s="4">
        <f t="array" ref="M22">SUM(IF(L22&lt;$L$10:$L$95,1/COUNTIF($L$10:$L$95,$L$10:$L$95)))+1</f>
        <v>33</v>
      </c>
      <c r="N22" s="4">
        <f t="shared" si="1"/>
        <v>69</v>
      </c>
      <c r="O22" s="23">
        <f t="array" ref="O22">SUM(IF(N22&gt;$N$10:$N$95,1/COUNTIF($N$10:$N$95,$N$10:$N$95)))+1</f>
        <v>22.999999999999996</v>
      </c>
    </row>
    <row r="23" spans="1:15">
      <c r="A23" s="4">
        <v>14</v>
      </c>
      <c r="B23" s="4" t="s">
        <v>14</v>
      </c>
      <c r="C23" s="13" t="s">
        <v>30</v>
      </c>
      <c r="D23" s="4"/>
      <c r="E23" s="4"/>
      <c r="F23" s="5"/>
      <c r="G23" s="21"/>
      <c r="H23" s="24">
        <v>9.9</v>
      </c>
      <c r="I23" s="4">
        <f t="array" ref="I23">SUM(IF(H23&gt;$H$10:$H$95,1/COUNTIF($H$10:$H$95,$H$10:$H$95)))+1</f>
        <v>17.999999999999996</v>
      </c>
      <c r="J23" s="4">
        <v>141</v>
      </c>
      <c r="K23" s="4">
        <f t="array" ref="K23">SUM(IF(J23&lt;$J$10:$J$95,1/COUNTIF($J$10:$J$95,$J$10:$J$95)))+1</f>
        <v>32.999999999999993</v>
      </c>
      <c r="L23" s="25">
        <v>272</v>
      </c>
      <c r="M23" s="4">
        <f t="array" ref="M23">SUM(IF(L23&lt;$L$10:$L$95,1/COUNTIF($L$10:$L$95,$L$10:$L$95)))+1</f>
        <v>57.000000000000007</v>
      </c>
      <c r="N23" s="4">
        <f t="shared" si="1"/>
        <v>108</v>
      </c>
      <c r="O23" s="23">
        <f t="array" ref="O23">SUM(IF(N23&gt;$N$10:$N$95,1/COUNTIF($N$10:$N$95,$N$10:$N$95)))+1</f>
        <v>48</v>
      </c>
    </row>
    <row r="24" spans="1:15">
      <c r="A24" s="4">
        <v>15</v>
      </c>
      <c r="B24" s="4" t="s">
        <v>14</v>
      </c>
      <c r="C24" s="13" t="s">
        <v>31</v>
      </c>
      <c r="D24" s="4"/>
      <c r="E24" s="4"/>
      <c r="F24" s="5"/>
      <c r="G24" s="21"/>
      <c r="H24" s="24">
        <v>8.1999999999999993</v>
      </c>
      <c r="I24" s="4">
        <f t="array" ref="I24">SUM(IF(H24&gt;$H$10:$H$95,1/COUNTIF($H$10:$H$95,$H$10:$H$95)))+1</f>
        <v>2</v>
      </c>
      <c r="J24" s="4">
        <v>186</v>
      </c>
      <c r="K24" s="4">
        <f t="array" ref="K24">SUM(IF(J24&lt;$J$10:$J$95,1/COUNTIF($J$10:$J$95,$J$10:$J$95)))+1</f>
        <v>5</v>
      </c>
      <c r="L24" s="25">
        <v>363</v>
      </c>
      <c r="M24" s="4">
        <f t="array" ref="M24">SUM(IF(L24&lt;$L$10:$L$95,1/COUNTIF($L$10:$L$95,$L$10:$L$95)))+1</f>
        <v>17</v>
      </c>
      <c r="N24" s="4">
        <f t="shared" si="1"/>
        <v>24</v>
      </c>
      <c r="O24" s="23">
        <f t="array" ref="O24">SUM(IF(N24&gt;$N$10:$N$95,1/COUNTIF($N$10:$N$95,$N$10:$N$95)))+1</f>
        <v>5</v>
      </c>
    </row>
    <row r="25" spans="1:15">
      <c r="A25" s="4">
        <v>16</v>
      </c>
      <c r="B25" s="4" t="s">
        <v>14</v>
      </c>
      <c r="C25" s="13" t="s">
        <v>32</v>
      </c>
      <c r="D25" s="4"/>
      <c r="E25" s="4"/>
      <c r="F25" s="5"/>
      <c r="G25" s="21"/>
      <c r="H25" s="24">
        <v>10.3</v>
      </c>
      <c r="I25" s="4">
        <f t="array" ref="I25">SUM(IF(H25&gt;$H$10:$H$95,1/COUNTIF($H$10:$H$95,$H$10:$H$95)))+1</f>
        <v>21.999999999999993</v>
      </c>
      <c r="J25" s="4">
        <v>132</v>
      </c>
      <c r="K25" s="4">
        <f t="array" ref="K25">SUM(IF(J25&lt;$J$10:$J$95,1/COUNTIF($J$10:$J$95,$J$10:$J$95)))+1</f>
        <v>40</v>
      </c>
      <c r="L25" s="25">
        <v>236</v>
      </c>
      <c r="M25" s="4">
        <f t="array" ref="M25">SUM(IF(L25&lt;$L$10:$L$95,1/COUNTIF($L$10:$L$95,$L$10:$L$95)))+1</f>
        <v>67</v>
      </c>
      <c r="N25" s="4">
        <f t="shared" si="1"/>
        <v>129</v>
      </c>
      <c r="O25" s="23">
        <f t="array" ref="O25">SUM(IF(N25&gt;$N$10:$N$95,1/COUNTIF($N$10:$N$95,$N$10:$N$95)))+1</f>
        <v>57</v>
      </c>
    </row>
    <row r="26" spans="1:15">
      <c r="A26" s="4">
        <v>17</v>
      </c>
      <c r="B26" s="4" t="s">
        <v>14</v>
      </c>
      <c r="C26" s="13" t="s">
        <v>33</v>
      </c>
      <c r="D26" s="4"/>
      <c r="E26" s="4"/>
      <c r="F26" s="5"/>
      <c r="G26" s="21"/>
      <c r="H26" s="24">
        <v>9.3000000000000007</v>
      </c>
      <c r="I26" s="4">
        <f t="array" ref="I26">SUM(IF(H26&gt;$H$10:$H$95,1/COUNTIF($H$10:$H$95,$H$10:$H$95)))+1</f>
        <v>11.999999999999996</v>
      </c>
      <c r="J26" s="4">
        <v>161</v>
      </c>
      <c r="K26" s="4">
        <f t="array" ref="K26">SUM(IF(J26&lt;$J$10:$J$95,1/COUNTIF($J$10:$J$95,$J$10:$J$95)))+1</f>
        <v>18.999999999999996</v>
      </c>
      <c r="L26" s="25">
        <v>315</v>
      </c>
      <c r="M26" s="4">
        <f t="array" ref="M26">SUM(IF(L26&lt;$L$10:$L$95,1/COUNTIF($L$10:$L$95,$L$10:$L$95)))+1</f>
        <v>39.000000000000007</v>
      </c>
      <c r="N26" s="4">
        <f t="shared" si="1"/>
        <v>70</v>
      </c>
      <c r="O26" s="23">
        <f t="array" ref="O26">SUM(IF(N26&gt;$N$10:$N$95,1/COUNTIF($N$10:$N$95,$N$10:$N$95)))+1</f>
        <v>23.999999999999996</v>
      </c>
    </row>
    <row r="27" spans="1:15">
      <c r="A27" s="4">
        <v>18</v>
      </c>
      <c r="B27" s="4" t="s">
        <v>14</v>
      </c>
      <c r="C27" s="13" t="s">
        <v>34</v>
      </c>
      <c r="D27" s="4"/>
      <c r="E27" s="4"/>
      <c r="F27" s="5"/>
      <c r="G27" s="21"/>
      <c r="H27" s="24">
        <v>8.5</v>
      </c>
      <c r="I27" s="4">
        <f t="array" ref="I27">SUM(IF(H27&gt;$H$10:$H$95,1/COUNTIF($H$10:$H$95,$H$10:$H$95)))+1</f>
        <v>5</v>
      </c>
      <c r="J27" s="4">
        <v>168</v>
      </c>
      <c r="K27" s="4">
        <f t="array" ref="K27">SUM(IF(J27&lt;$J$10:$J$95,1/COUNTIF($J$10:$J$95,$J$10:$J$95)))+1</f>
        <v>15</v>
      </c>
      <c r="L27" s="25">
        <v>380</v>
      </c>
      <c r="M27" s="4">
        <f t="array" ref="M27">SUM(IF(L27&lt;$L$10:$L$95,1/COUNTIF($L$10:$L$95,$L$10:$L$95)))+1</f>
        <v>11</v>
      </c>
      <c r="N27" s="4">
        <f t="shared" si="1"/>
        <v>31</v>
      </c>
      <c r="O27" s="23">
        <f t="array" ref="O27">SUM(IF(N27&gt;$N$10:$N$95,1/COUNTIF($N$10:$N$95,$N$10:$N$95)))+1</f>
        <v>8</v>
      </c>
    </row>
    <row r="28" spans="1:15">
      <c r="A28" s="4">
        <v>19</v>
      </c>
      <c r="B28" s="4" t="s">
        <v>14</v>
      </c>
      <c r="C28" s="13" t="s">
        <v>35</v>
      </c>
      <c r="D28" s="4"/>
      <c r="E28" s="4"/>
      <c r="F28" s="5"/>
      <c r="G28" s="21"/>
      <c r="H28" s="24">
        <v>8.8000000000000007</v>
      </c>
      <c r="I28" s="4">
        <f t="array" ref="I28">SUM(IF(H28&gt;$H$10:$H$95,1/COUNTIF($H$10:$H$95,$H$10:$H$95)))+1</f>
        <v>7</v>
      </c>
      <c r="J28" s="4">
        <v>157</v>
      </c>
      <c r="K28" s="4">
        <f t="array" ref="K28">SUM(IF(J28&lt;$J$10:$J$95,1/COUNTIF($J$10:$J$95,$J$10:$J$95)))+1</f>
        <v>21.999999999999996</v>
      </c>
      <c r="L28" s="25">
        <v>446</v>
      </c>
      <c r="M28" s="4">
        <f t="array" ref="M28">SUM(IF(L28&lt;$L$10:$L$95,1/COUNTIF($L$10:$L$95,$L$10:$L$95)))+1</f>
        <v>5</v>
      </c>
      <c r="N28" s="4">
        <f t="shared" si="1"/>
        <v>34</v>
      </c>
      <c r="O28" s="23">
        <f t="array" ref="O28">SUM(IF(N28&gt;$N$10:$N$95,1/COUNTIF($N$10:$N$95,$N$10:$N$95)))+1</f>
        <v>10</v>
      </c>
    </row>
    <row r="29" spans="1:15">
      <c r="A29" s="4">
        <v>20</v>
      </c>
      <c r="B29" s="4" t="s">
        <v>14</v>
      </c>
      <c r="C29" s="13" t="s">
        <v>36</v>
      </c>
      <c r="D29" s="4"/>
      <c r="E29" s="4"/>
      <c r="F29" s="5"/>
      <c r="G29" s="21"/>
      <c r="H29" s="24">
        <v>9.5</v>
      </c>
      <c r="I29" s="4">
        <f t="array" ref="I29">SUM(IF(H29&gt;$H$10:$H$95,1/COUNTIF($H$10:$H$95,$H$10:$H$95)))+1</f>
        <v>14</v>
      </c>
      <c r="J29" s="4">
        <v>124</v>
      </c>
      <c r="K29" s="4">
        <f t="array" ref="K29">SUM(IF(J29&lt;$J$10:$J$95,1/COUNTIF($J$10:$J$95,$J$10:$J$95)))+1</f>
        <v>46.000000000000007</v>
      </c>
      <c r="L29" s="25">
        <v>328</v>
      </c>
      <c r="M29" s="4">
        <f t="array" ref="M29">SUM(IF(L29&lt;$L$10:$L$95,1/COUNTIF($L$10:$L$95,$L$10:$L$95)))+1</f>
        <v>31</v>
      </c>
      <c r="N29" s="4">
        <f t="shared" si="1"/>
        <v>91</v>
      </c>
      <c r="O29" s="23">
        <f t="array" ref="O29">SUM(IF(N29&gt;$N$10:$N$95,1/COUNTIF($N$10:$N$95,$N$10:$N$95)))+1</f>
        <v>36</v>
      </c>
    </row>
    <row r="30" spans="1:15">
      <c r="A30" s="4">
        <v>21</v>
      </c>
      <c r="B30" s="4" t="s">
        <v>14</v>
      </c>
      <c r="C30" s="13" t="s">
        <v>37</v>
      </c>
      <c r="D30" s="4"/>
      <c r="E30" s="4"/>
      <c r="F30" s="5"/>
      <c r="G30" s="21"/>
      <c r="H30" s="24">
        <v>9999</v>
      </c>
      <c r="I30" s="4">
        <f t="array" ref="I30">SUM(IF(H30&gt;$H$10:$H$95,1/COUNTIF($H$10:$H$95,$H$10:$H$95)))+1</f>
        <v>30.999999999999986</v>
      </c>
      <c r="J30" s="4">
        <v>144</v>
      </c>
      <c r="K30" s="4">
        <f t="array" ref="K30">SUM(IF(J30&lt;$J$10:$J$95,1/COUNTIF($J$10:$J$95,$J$10:$J$95)))+1</f>
        <v>29.999999999999993</v>
      </c>
      <c r="L30" s="25">
        <v>462</v>
      </c>
      <c r="M30" s="4">
        <f t="array" ref="M30">SUM(IF(L30&lt;$L$10:$L$95,1/COUNTIF($L$10:$L$95,$L$10:$L$95)))+1</f>
        <v>3</v>
      </c>
      <c r="N30" s="4">
        <f t="shared" si="1"/>
        <v>63.999999999999979</v>
      </c>
      <c r="O30" s="23">
        <f t="array" ref="O30">SUM(IF(N30&gt;$N$10:$N$95,1/COUNTIF($N$10:$N$95,$N$10:$N$95)))+1</f>
        <v>18</v>
      </c>
    </row>
    <row r="31" spans="1:15">
      <c r="A31" s="4">
        <v>22</v>
      </c>
      <c r="B31" s="4" t="s">
        <v>14</v>
      </c>
      <c r="C31" s="13" t="s">
        <v>38</v>
      </c>
      <c r="D31" s="4"/>
      <c r="E31" s="4"/>
      <c r="F31" s="5"/>
      <c r="G31" s="21"/>
      <c r="H31" s="24">
        <v>9999</v>
      </c>
      <c r="I31" s="4">
        <f t="array" ref="I31">SUM(IF(H31&gt;$H$10:$H$95,1/COUNTIF($H$10:$H$95,$H$10:$H$95)))+1</f>
        <v>30.999999999999986</v>
      </c>
      <c r="J31" s="4">
        <v>0</v>
      </c>
      <c r="K31" s="4">
        <f t="array" ref="K31">SUM(IF(J31&lt;$J$10:$J$95,1/COUNTIF($J$10:$J$95,$J$10:$J$95)))+1</f>
        <v>57.000000000000021</v>
      </c>
      <c r="L31" s="25">
        <v>0</v>
      </c>
      <c r="M31" s="4">
        <f t="array" ref="M31">SUM(IF(L31&lt;$L$10:$L$95,1/COUNTIF($L$10:$L$95,$L$10:$L$95)))+1</f>
        <v>70</v>
      </c>
      <c r="N31" s="4">
        <f t="shared" si="1"/>
        <v>158</v>
      </c>
      <c r="O31" s="23">
        <f t="array" ref="O31">SUM(IF(N31&gt;$N$10:$N$95,1/COUNTIF($N$10:$N$95,$N$10:$N$95)))+1</f>
        <v>64</v>
      </c>
    </row>
    <row r="32" spans="1:15">
      <c r="A32" s="4">
        <v>23</v>
      </c>
      <c r="B32" s="4" t="s">
        <v>14</v>
      </c>
      <c r="C32" s="13" t="s">
        <v>39</v>
      </c>
      <c r="D32" s="4"/>
      <c r="E32" s="4"/>
      <c r="F32" s="5"/>
      <c r="G32" s="21"/>
      <c r="H32" s="24">
        <v>9.3000000000000007</v>
      </c>
      <c r="I32" s="4">
        <f t="array" ref="I32">SUM(IF(H32&gt;$H$10:$H$95,1/COUNTIF($H$10:$H$95,$H$10:$H$95)))+1</f>
        <v>11.999999999999996</v>
      </c>
      <c r="J32" s="4">
        <v>165</v>
      </c>
      <c r="K32" s="4">
        <f t="array" ref="K32">SUM(IF(J32&lt;$J$10:$J$95,1/COUNTIF($J$10:$J$95,$J$10:$J$95)))+1</f>
        <v>16</v>
      </c>
      <c r="L32" s="25">
        <v>319</v>
      </c>
      <c r="M32" s="4">
        <f t="array" ref="M32">SUM(IF(L32&lt;$L$10:$L$95,1/COUNTIF($L$10:$L$95,$L$10:$L$95)))+1</f>
        <v>37</v>
      </c>
      <c r="N32" s="4">
        <f t="shared" si="1"/>
        <v>65</v>
      </c>
      <c r="O32" s="23">
        <f t="array" ref="O32">SUM(IF(N32&gt;$N$10:$N$95,1/COUNTIF($N$10:$N$95,$N$10:$N$95)))+1</f>
        <v>19</v>
      </c>
    </row>
    <row r="33" spans="1:15">
      <c r="A33" s="4">
        <v>24</v>
      </c>
      <c r="B33" s="4" t="s">
        <v>15</v>
      </c>
      <c r="C33" s="13" t="s">
        <v>40</v>
      </c>
      <c r="D33" s="4"/>
      <c r="E33" s="4"/>
      <c r="F33" s="5"/>
      <c r="G33" s="21"/>
      <c r="H33" s="24">
        <v>8.5</v>
      </c>
      <c r="I33" s="4">
        <f t="array" ref="I33">SUM(IF(H33&gt;$H$10:$H$95,1/COUNTIF($H$10:$H$95,$H$10:$H$95)))+1</f>
        <v>5</v>
      </c>
      <c r="J33" s="4">
        <v>162</v>
      </c>
      <c r="K33" s="4">
        <f t="array" ref="K33">SUM(IF(J33&lt;$J$10:$J$95,1/COUNTIF($J$10:$J$95,$J$10:$J$95)))+1</f>
        <v>17.999999999999996</v>
      </c>
      <c r="L33" s="25">
        <v>280</v>
      </c>
      <c r="M33" s="4">
        <f t="array" ref="M33">SUM(IF(L33&lt;$L$10:$L$95,1/COUNTIF($L$10:$L$95,$L$10:$L$95)))+1</f>
        <v>54</v>
      </c>
      <c r="N33" s="4">
        <f t="shared" si="1"/>
        <v>77</v>
      </c>
      <c r="O33" s="23">
        <f t="array" ref="O33">SUM(IF(N33&gt;$N$10:$N$95,1/COUNTIF($N$10:$N$95,$N$10:$N$95)))+1</f>
        <v>28.999999999999996</v>
      </c>
    </row>
    <row r="34" spans="1:15">
      <c r="A34" s="4">
        <v>25</v>
      </c>
      <c r="B34" s="4" t="s">
        <v>15</v>
      </c>
      <c r="C34" s="13" t="s">
        <v>41</v>
      </c>
      <c r="D34" s="4"/>
      <c r="E34" s="4"/>
      <c r="F34" s="5"/>
      <c r="G34" s="21"/>
      <c r="H34" s="24">
        <v>9.6999999999999993</v>
      </c>
      <c r="I34" s="4">
        <f t="array" ref="I34">SUM(IF(H34&gt;$H$10:$H$95,1/COUNTIF($H$10:$H$95,$H$10:$H$95)))+1</f>
        <v>16</v>
      </c>
      <c r="J34" s="4">
        <v>168</v>
      </c>
      <c r="K34" s="4">
        <f t="array" ref="K34">SUM(IF(J34&lt;$J$10:$J$95,1/COUNTIF($J$10:$J$95,$J$10:$J$95)))+1</f>
        <v>15</v>
      </c>
      <c r="L34" s="25">
        <v>300</v>
      </c>
      <c r="M34" s="4">
        <f t="array" ref="M34">SUM(IF(L34&lt;$L$10:$L$95,1/COUNTIF($L$10:$L$95,$L$10:$L$95)))+1</f>
        <v>44</v>
      </c>
      <c r="N34" s="4">
        <f t="shared" si="1"/>
        <v>75</v>
      </c>
      <c r="O34" s="23">
        <f t="array" ref="O34">SUM(IF(N34&gt;$N$10:$N$95,1/COUNTIF($N$10:$N$95,$N$10:$N$95)))+1</f>
        <v>26.999999999999996</v>
      </c>
    </row>
    <row r="35" spans="1:15">
      <c r="A35" s="4">
        <v>26</v>
      </c>
      <c r="B35" s="4" t="s">
        <v>15</v>
      </c>
      <c r="C35" s="13" t="s">
        <v>42</v>
      </c>
      <c r="D35" s="4"/>
      <c r="E35" s="4"/>
      <c r="F35" s="5"/>
      <c r="G35" s="21"/>
      <c r="H35" s="24">
        <v>10.199999999999999</v>
      </c>
      <c r="I35" s="4">
        <f t="array" ref="I35">SUM(IF(H35&gt;$H$10:$H$95,1/COUNTIF($H$10:$H$95,$H$10:$H$95)))+1</f>
        <v>20.999999999999993</v>
      </c>
      <c r="J35" s="4">
        <v>113</v>
      </c>
      <c r="K35" s="4">
        <f t="array" ref="K35">SUM(IF(J35&lt;$J$10:$J$95,1/COUNTIF($J$10:$J$95,$J$10:$J$95)))+1</f>
        <v>52.000000000000021</v>
      </c>
      <c r="L35" s="25">
        <v>275</v>
      </c>
      <c r="M35" s="4">
        <f t="array" ref="M35">SUM(IF(L35&lt;$L$10:$L$95,1/COUNTIF($L$10:$L$95,$L$10:$L$95)))+1</f>
        <v>55</v>
      </c>
      <c r="N35" s="4">
        <f t="shared" si="1"/>
        <v>128</v>
      </c>
      <c r="O35" s="23">
        <f t="array" ref="O35">SUM(IF(N35&gt;$N$10:$N$95,1/COUNTIF($N$10:$N$95,$N$10:$N$95)))+1</f>
        <v>56</v>
      </c>
    </row>
    <row r="36" spans="1:15">
      <c r="A36" s="4">
        <v>27</v>
      </c>
      <c r="B36" s="4" t="s">
        <v>15</v>
      </c>
      <c r="C36" s="13" t="s">
        <v>43</v>
      </c>
      <c r="D36" s="4"/>
      <c r="E36" s="4"/>
      <c r="F36" s="5"/>
      <c r="G36" s="21"/>
      <c r="H36" s="24">
        <v>10.1</v>
      </c>
      <c r="I36" s="4">
        <f t="array" ref="I36">SUM(IF(H36&gt;$H$10:$H$95,1/COUNTIF($H$10:$H$95,$H$10:$H$95)))+1</f>
        <v>19.999999999999996</v>
      </c>
      <c r="J36" s="4">
        <v>107</v>
      </c>
      <c r="K36" s="4">
        <f t="array" ref="K36">SUM(IF(J36&lt;$J$10:$J$95,1/COUNTIF($J$10:$J$95,$J$10:$J$95)))+1</f>
        <v>54.000000000000021</v>
      </c>
      <c r="L36" s="25">
        <v>327</v>
      </c>
      <c r="M36" s="4">
        <f t="array" ref="M36">SUM(IF(L36&lt;$L$10:$L$95,1/COUNTIF($L$10:$L$95,$L$10:$L$95)))+1</f>
        <v>32</v>
      </c>
      <c r="N36" s="4">
        <f t="shared" si="1"/>
        <v>106.00000000000001</v>
      </c>
      <c r="O36" s="23">
        <f t="array" ref="O36">SUM(IF(N36&gt;$N$10:$N$95,1/COUNTIF($N$10:$N$95,$N$10:$N$95)))+1</f>
        <v>47</v>
      </c>
    </row>
    <row r="37" spans="1:15">
      <c r="A37" s="4">
        <v>28</v>
      </c>
      <c r="B37" s="4" t="s">
        <v>15</v>
      </c>
      <c r="C37" s="13" t="s">
        <v>105</v>
      </c>
      <c r="D37" s="4"/>
      <c r="E37" s="4"/>
      <c r="F37" s="5"/>
      <c r="G37" s="21"/>
      <c r="H37" s="24">
        <v>8.6999999999999993</v>
      </c>
      <c r="I37" s="4">
        <f t="array" ref="I37">SUM(IF(H37&gt;$H$10:$H$95,1/COUNTIF($H$10:$H$95,$H$10:$H$95)))+1</f>
        <v>6</v>
      </c>
      <c r="J37" s="4">
        <v>190</v>
      </c>
      <c r="K37" s="4">
        <f t="array" ref="K37">SUM(IF(J37&lt;$J$10:$J$95,1/COUNTIF($J$10:$J$95,$J$10:$J$95)))+1</f>
        <v>4</v>
      </c>
      <c r="L37" s="25">
        <v>371</v>
      </c>
      <c r="M37" s="4">
        <f t="array" ref="M37">SUM(IF(L37&lt;$L$10:$L$95,1/COUNTIF($L$10:$L$95,$L$10:$L$95)))+1</f>
        <v>14</v>
      </c>
      <c r="N37" s="4">
        <f t="shared" si="1"/>
        <v>24</v>
      </c>
      <c r="O37" s="23">
        <f t="array" ref="O37">SUM(IF(N37&gt;$N$10:$N$95,1/COUNTIF($N$10:$N$95,$N$10:$N$95)))+1</f>
        <v>5</v>
      </c>
    </row>
    <row r="38" spans="1:15">
      <c r="A38" s="4">
        <v>29</v>
      </c>
      <c r="B38" s="4" t="s">
        <v>15</v>
      </c>
      <c r="C38" s="13" t="s">
        <v>44</v>
      </c>
      <c r="D38" s="4"/>
      <c r="E38" s="4"/>
      <c r="F38" s="5"/>
      <c r="G38" s="21"/>
      <c r="H38" s="24">
        <v>8.5</v>
      </c>
      <c r="I38" s="4">
        <f t="array" ref="I38">SUM(IF(H38&gt;$H$10:$H$95,1/COUNTIF($H$10:$H$95,$H$10:$H$95)))+1</f>
        <v>5</v>
      </c>
      <c r="J38" s="4">
        <v>157</v>
      </c>
      <c r="K38" s="4">
        <f t="array" ref="K38">SUM(IF(J38&lt;$J$10:$J$95,1/COUNTIF($J$10:$J$95,$J$10:$J$95)))+1</f>
        <v>21.999999999999996</v>
      </c>
      <c r="L38" s="25">
        <v>352</v>
      </c>
      <c r="M38" s="4">
        <f t="array" ref="M38">SUM(IF(L38&lt;$L$10:$L$95,1/COUNTIF($L$10:$L$95,$L$10:$L$95)))+1</f>
        <v>23</v>
      </c>
      <c r="N38" s="4">
        <f t="shared" si="1"/>
        <v>50</v>
      </c>
      <c r="O38" s="23">
        <f t="array" ref="O38">SUM(IF(N38&gt;$N$10:$N$95,1/COUNTIF($N$10:$N$95,$N$10:$N$95)))+1</f>
        <v>13</v>
      </c>
    </row>
    <row r="39" spans="1:15">
      <c r="A39" s="4">
        <v>30</v>
      </c>
      <c r="B39" s="4" t="s">
        <v>15</v>
      </c>
      <c r="C39" s="13" t="s">
        <v>45</v>
      </c>
      <c r="D39" s="4"/>
      <c r="E39" s="4"/>
      <c r="F39" s="5"/>
      <c r="G39" s="21"/>
      <c r="H39" s="24">
        <v>10.5</v>
      </c>
      <c r="I39" s="4">
        <f t="array" ref="I39">SUM(IF(H39&gt;$H$10:$H$95,1/COUNTIF($H$10:$H$95,$H$10:$H$95)))+1</f>
        <v>22.999999999999986</v>
      </c>
      <c r="J39" s="4">
        <v>125</v>
      </c>
      <c r="K39" s="4">
        <f t="array" ref="K39">SUM(IF(J39&lt;$J$10:$J$95,1/COUNTIF($J$10:$J$95,$J$10:$J$95)))+1</f>
        <v>45.000000000000007</v>
      </c>
      <c r="L39" s="25">
        <v>265</v>
      </c>
      <c r="M39" s="4">
        <f t="array" ref="M39">SUM(IF(L39&lt;$L$10:$L$95,1/COUNTIF($L$10:$L$95,$L$10:$L$95)))+1</f>
        <v>60.000000000000007</v>
      </c>
      <c r="N39" s="4">
        <f t="shared" si="1"/>
        <v>128</v>
      </c>
      <c r="O39" s="23">
        <f t="array" ref="O39">SUM(IF(N39&gt;$N$10:$N$95,1/COUNTIF($N$10:$N$95,$N$10:$N$95)))+1</f>
        <v>56</v>
      </c>
    </row>
    <row r="40" spans="1:15">
      <c r="A40" s="4">
        <v>31</v>
      </c>
      <c r="B40" s="4" t="s">
        <v>15</v>
      </c>
      <c r="C40" s="13" t="s">
        <v>46</v>
      </c>
      <c r="D40" s="4"/>
      <c r="E40" s="4"/>
      <c r="F40" s="5"/>
      <c r="G40" s="21"/>
      <c r="H40" s="24">
        <v>10.1</v>
      </c>
      <c r="I40" s="4">
        <f t="array" ref="I40">SUM(IF(H40&gt;$H$10:$H$95,1/COUNTIF($H$10:$H$95,$H$10:$H$95)))+1</f>
        <v>19.999999999999996</v>
      </c>
      <c r="J40" s="4">
        <v>125</v>
      </c>
      <c r="K40" s="4">
        <f t="array" ref="K40">SUM(IF(J40&lt;$J$10:$J$95,1/COUNTIF($J$10:$J$95,$J$10:$J$95)))+1</f>
        <v>45.000000000000007</v>
      </c>
      <c r="L40" s="25">
        <v>266</v>
      </c>
      <c r="M40" s="4">
        <f t="array" ref="M40">SUM(IF(L40&lt;$L$10:$L$95,1/COUNTIF($L$10:$L$95,$L$10:$L$95)))+1</f>
        <v>59</v>
      </c>
      <c r="N40" s="4">
        <f t="shared" si="1"/>
        <v>124</v>
      </c>
      <c r="O40" s="23">
        <f t="array" ref="O40">SUM(IF(N40&gt;$N$10:$N$95,1/COUNTIF($N$10:$N$95,$N$10:$N$95)))+1</f>
        <v>54</v>
      </c>
    </row>
    <row r="41" spans="1:15">
      <c r="A41" s="4">
        <v>32</v>
      </c>
      <c r="B41" s="4" t="s">
        <v>15</v>
      </c>
      <c r="C41" s="13" t="s">
        <v>47</v>
      </c>
      <c r="D41" s="4"/>
      <c r="E41" s="4"/>
      <c r="F41" s="5"/>
      <c r="G41" s="21"/>
      <c r="H41" s="24">
        <v>9.3000000000000007</v>
      </c>
      <c r="I41" s="4">
        <f t="array" ref="I41">SUM(IF(H41&gt;$H$10:$H$95,1/COUNTIF($H$10:$H$95,$H$10:$H$95)))+1</f>
        <v>11.999999999999996</v>
      </c>
      <c r="J41" s="4">
        <v>143</v>
      </c>
      <c r="K41" s="4">
        <f t="array" ref="K41">SUM(IF(J41&lt;$J$10:$J$95,1/COUNTIF($J$10:$J$95,$J$10:$J$95)))+1</f>
        <v>30.999999999999993</v>
      </c>
      <c r="L41" s="25">
        <v>329</v>
      </c>
      <c r="M41" s="4">
        <f t="array" ref="M41">SUM(IF(L41&lt;$L$10:$L$95,1/COUNTIF($L$10:$L$95,$L$10:$L$95)))+1</f>
        <v>30</v>
      </c>
      <c r="N41" s="4">
        <f t="shared" si="1"/>
        <v>72.999999999999986</v>
      </c>
      <c r="O41" s="23">
        <f t="array" ref="O41">SUM(IF(N41&gt;$N$10:$N$95,1/COUNTIF($N$10:$N$95,$N$10:$N$95)))+1</f>
        <v>24.999999999999996</v>
      </c>
    </row>
    <row r="42" spans="1:15">
      <c r="A42" s="4">
        <v>33</v>
      </c>
      <c r="B42" s="4" t="s">
        <v>15</v>
      </c>
      <c r="C42" s="13" t="s">
        <v>48</v>
      </c>
      <c r="D42" s="4"/>
      <c r="E42" s="4"/>
      <c r="F42" s="5"/>
      <c r="G42" s="21"/>
      <c r="H42" s="24">
        <v>10.6</v>
      </c>
      <c r="I42" s="4">
        <f t="array" ref="I42">SUM(IF(H42&gt;$H$10:$H$95,1/COUNTIF($H$10:$H$95,$H$10:$H$95)))+1</f>
        <v>23.999999999999982</v>
      </c>
      <c r="J42" s="4">
        <v>142</v>
      </c>
      <c r="K42" s="4">
        <f t="array" ref="K42">SUM(IF(J42&lt;$J$10:$J$95,1/COUNTIF($J$10:$J$95,$J$10:$J$95)))+1</f>
        <v>31.999999999999993</v>
      </c>
      <c r="L42" s="25">
        <v>447</v>
      </c>
      <c r="M42" s="4">
        <f t="array" ref="M42">SUM(IF(L42&lt;$L$10:$L$95,1/COUNTIF($L$10:$L$95,$L$10:$L$95)))+1</f>
        <v>4</v>
      </c>
      <c r="N42" s="4">
        <f t="shared" ref="N42:N73" si="2">I42+K42+M42</f>
        <v>59.999999999999972</v>
      </c>
      <c r="O42" s="23">
        <f t="array" ref="O42">SUM(IF(N42&gt;$N$10:$N$95,1/COUNTIF($N$10:$N$95,$N$10:$N$95)))+1</f>
        <v>16</v>
      </c>
    </row>
    <row r="43" spans="1:15">
      <c r="A43" s="4">
        <v>34</v>
      </c>
      <c r="B43" s="4" t="s">
        <v>15</v>
      </c>
      <c r="C43" s="13" t="s">
        <v>49</v>
      </c>
      <c r="D43" s="4"/>
      <c r="E43" s="4"/>
      <c r="F43" s="5"/>
      <c r="G43" s="21"/>
      <c r="H43" s="24">
        <v>8.4</v>
      </c>
      <c r="I43" s="4">
        <f t="array" ref="I43">SUM(IF(H43&gt;$H$10:$H$95,1/COUNTIF($H$10:$H$95,$H$10:$H$95)))+1</f>
        <v>4</v>
      </c>
      <c r="J43" s="4">
        <v>183</v>
      </c>
      <c r="K43" s="4">
        <f t="array" ref="K43">SUM(IF(J43&lt;$J$10:$J$95,1/COUNTIF($J$10:$J$95,$J$10:$J$95)))+1</f>
        <v>6</v>
      </c>
      <c r="L43" s="25">
        <v>362</v>
      </c>
      <c r="M43" s="4">
        <f t="array" ref="M43">SUM(IF(L43&lt;$L$10:$L$95,1/COUNTIF($L$10:$L$95,$L$10:$L$95)))+1</f>
        <v>18</v>
      </c>
      <c r="N43" s="4">
        <f t="shared" si="2"/>
        <v>28</v>
      </c>
      <c r="O43" s="23">
        <f t="array" ref="O43">SUM(IF(N43&gt;$N$10:$N$95,1/COUNTIF($N$10:$N$95,$N$10:$N$95)))+1</f>
        <v>7</v>
      </c>
    </row>
    <row r="44" spans="1:15">
      <c r="A44" s="4">
        <v>35</v>
      </c>
      <c r="B44" s="4" t="s">
        <v>15</v>
      </c>
      <c r="C44" s="13" t="s">
        <v>50</v>
      </c>
      <c r="D44" s="4"/>
      <c r="E44" s="4"/>
      <c r="F44" s="5"/>
      <c r="G44" s="21"/>
      <c r="H44" s="24">
        <v>8</v>
      </c>
      <c r="I44" s="4">
        <f t="array" ref="I44">SUM(IF(H44&gt;$H$10:$H$95,1/COUNTIF($H$10:$H$95,$H$10:$H$95)))+1</f>
        <v>1</v>
      </c>
      <c r="J44" s="4">
        <v>176</v>
      </c>
      <c r="K44" s="4">
        <f t="array" ref="K44">SUM(IF(J44&lt;$J$10:$J$95,1/COUNTIF($J$10:$J$95,$J$10:$J$95)))+1</f>
        <v>8</v>
      </c>
      <c r="L44" s="25">
        <v>375</v>
      </c>
      <c r="M44" s="4">
        <f t="array" ref="M44">SUM(IF(L44&lt;$L$10:$L$95,1/COUNTIF($L$10:$L$95,$L$10:$L$95)))+1</f>
        <v>12</v>
      </c>
      <c r="N44" s="4">
        <f t="shared" si="2"/>
        <v>21</v>
      </c>
      <c r="O44" s="23">
        <f t="array" ref="O44">SUM(IF(N44&gt;$N$10:$N$95,1/COUNTIF($N$10:$N$95,$N$10:$N$95)))+1</f>
        <v>3</v>
      </c>
    </row>
    <row r="45" spans="1:15">
      <c r="A45" s="4">
        <v>36</v>
      </c>
      <c r="B45" s="4" t="s">
        <v>15</v>
      </c>
      <c r="C45" s="13" t="s">
        <v>51</v>
      </c>
      <c r="D45" s="4"/>
      <c r="E45" s="4"/>
      <c r="F45" s="5"/>
      <c r="G45" s="21"/>
      <c r="H45" s="24">
        <v>9.1</v>
      </c>
      <c r="I45" s="4">
        <f t="array" ref="I45">SUM(IF(H45&gt;$H$10:$H$95,1/COUNTIF($H$10:$H$95,$H$10:$H$95)))+1</f>
        <v>10</v>
      </c>
      <c r="J45" s="4">
        <v>152</v>
      </c>
      <c r="K45" s="4">
        <f t="array" ref="K45">SUM(IF(J45&lt;$J$10:$J$95,1/COUNTIF($J$10:$J$95,$J$10:$J$95)))+1</f>
        <v>25.999999999999996</v>
      </c>
      <c r="L45" s="25">
        <v>319</v>
      </c>
      <c r="M45" s="4">
        <f t="array" ref="M45">SUM(IF(L45&lt;$L$10:$L$95,1/COUNTIF($L$10:$L$95,$L$10:$L$95)))+1</f>
        <v>37</v>
      </c>
      <c r="N45" s="4">
        <f t="shared" si="2"/>
        <v>73</v>
      </c>
      <c r="O45" s="23">
        <f t="array" ref="O45">SUM(IF(N45&gt;$N$10:$N$95,1/COUNTIF($N$10:$N$95,$N$10:$N$95)))+1</f>
        <v>24.999999999999996</v>
      </c>
    </row>
    <row r="46" spans="1:15">
      <c r="A46" s="4">
        <v>37</v>
      </c>
      <c r="B46" s="4" t="s">
        <v>15</v>
      </c>
      <c r="C46" s="13" t="s">
        <v>52</v>
      </c>
      <c r="D46" s="4"/>
      <c r="E46" s="4"/>
      <c r="F46" s="5"/>
      <c r="G46" s="21"/>
      <c r="H46" s="24">
        <v>9.3000000000000007</v>
      </c>
      <c r="I46" s="4">
        <f t="array" ref="I46">SUM(IF(H46&gt;$H$10:$H$95,1/COUNTIF($H$10:$H$95,$H$10:$H$95)))+1</f>
        <v>11.999999999999996</v>
      </c>
      <c r="J46" s="4">
        <v>142</v>
      </c>
      <c r="K46" s="4">
        <f t="array" ref="K46">SUM(IF(J46&lt;$J$10:$J$95,1/COUNTIF($J$10:$J$95,$J$10:$J$95)))+1</f>
        <v>31.999999999999993</v>
      </c>
      <c r="L46" s="25">
        <v>288</v>
      </c>
      <c r="M46" s="4">
        <f t="array" ref="M46">SUM(IF(L46&lt;$L$10:$L$95,1/COUNTIF($L$10:$L$95,$L$10:$L$95)))+1</f>
        <v>50</v>
      </c>
      <c r="N46" s="4">
        <f t="shared" si="2"/>
        <v>93.999999999999986</v>
      </c>
      <c r="O46" s="23">
        <f t="array" ref="O46">SUM(IF(N46&gt;$N$10:$N$95,1/COUNTIF($N$10:$N$95,$N$10:$N$95)))+1</f>
        <v>39</v>
      </c>
    </row>
    <row r="47" spans="1:15">
      <c r="A47" s="4">
        <v>38</v>
      </c>
      <c r="B47" s="4" t="s">
        <v>15</v>
      </c>
      <c r="C47" s="13" t="s">
        <v>53</v>
      </c>
      <c r="D47" s="4"/>
      <c r="E47" s="4"/>
      <c r="F47" s="5"/>
      <c r="G47" s="21"/>
      <c r="H47" s="24">
        <v>11.7</v>
      </c>
      <c r="I47" s="4">
        <f t="array" ref="I47">SUM(IF(H47&gt;$H$10:$H$95,1/COUNTIF($H$10:$H$95,$H$10:$H$95)))+1</f>
        <v>28.999999999999986</v>
      </c>
      <c r="J47" s="4">
        <v>94</v>
      </c>
      <c r="K47" s="4">
        <f t="array" ref="K47">SUM(IF(J47&lt;$J$10:$J$95,1/COUNTIF($J$10:$J$95,$J$10:$J$95)))+1</f>
        <v>56.000000000000021</v>
      </c>
      <c r="L47" s="25">
        <v>239</v>
      </c>
      <c r="M47" s="4">
        <f t="array" ref="M47">SUM(IF(L47&lt;$L$10:$L$95,1/COUNTIF($L$10:$L$95,$L$10:$L$95)))+1</f>
        <v>65</v>
      </c>
      <c r="N47" s="4">
        <f t="shared" si="2"/>
        <v>150</v>
      </c>
      <c r="O47" s="23">
        <f t="array" ref="O47">SUM(IF(N47&gt;$N$10:$N$95,1/COUNTIF($N$10:$N$95,$N$10:$N$95)))+1</f>
        <v>63.000000000000007</v>
      </c>
    </row>
    <row r="48" spans="1:15">
      <c r="A48" s="4">
        <v>39</v>
      </c>
      <c r="B48" s="4" t="s">
        <v>15</v>
      </c>
      <c r="C48" s="13" t="s">
        <v>54</v>
      </c>
      <c r="D48" s="4"/>
      <c r="E48" s="4"/>
      <c r="F48" s="5"/>
      <c r="G48" s="21"/>
      <c r="H48" s="24">
        <v>10.1</v>
      </c>
      <c r="I48" s="4">
        <f t="array" ref="I48">SUM(IF(H48&gt;$H$10:$H$95,1/COUNTIF($H$10:$H$95,$H$10:$H$95)))+1</f>
        <v>19.999999999999996</v>
      </c>
      <c r="J48" s="4">
        <v>121</v>
      </c>
      <c r="K48" s="4">
        <f t="array" ref="K48">SUM(IF(J48&lt;$J$10:$J$95,1/COUNTIF($J$10:$J$95,$J$10:$J$95)))+1</f>
        <v>49.000000000000021</v>
      </c>
      <c r="L48" s="25">
        <v>358</v>
      </c>
      <c r="M48" s="4">
        <f t="array" ref="M48">SUM(IF(L48&lt;$L$10:$L$95,1/COUNTIF($L$10:$L$95,$L$10:$L$95)))+1</f>
        <v>19</v>
      </c>
      <c r="N48" s="4">
        <f t="shared" si="2"/>
        <v>88.000000000000014</v>
      </c>
      <c r="O48" s="23">
        <f t="array" ref="O48">SUM(IF(N48&gt;$N$10:$N$95,1/COUNTIF($N$10:$N$95,$N$10:$N$95)))+1</f>
        <v>35</v>
      </c>
    </row>
    <row r="49" spans="1:15">
      <c r="A49" s="4">
        <v>40</v>
      </c>
      <c r="B49" s="4" t="s">
        <v>15</v>
      </c>
      <c r="C49" s="13" t="s">
        <v>55</v>
      </c>
      <c r="D49" s="4"/>
      <c r="E49" s="4"/>
      <c r="F49" s="5"/>
      <c r="G49" s="21"/>
      <c r="H49" s="24">
        <v>9.6999999999999993</v>
      </c>
      <c r="I49" s="4">
        <f t="array" ref="I49">SUM(IF(H49&gt;$H$10:$H$95,1/COUNTIF($H$10:$H$95,$H$10:$H$95)))+1</f>
        <v>16</v>
      </c>
      <c r="J49" s="4">
        <v>154</v>
      </c>
      <c r="K49" s="4">
        <f t="array" ref="K49">SUM(IF(J49&lt;$J$10:$J$95,1/COUNTIF($J$10:$J$95,$J$10:$J$95)))+1</f>
        <v>23.999999999999996</v>
      </c>
      <c r="L49" s="25">
        <v>380</v>
      </c>
      <c r="M49" s="4">
        <f t="array" ref="M49">SUM(IF(L49&lt;$L$10:$L$95,1/COUNTIF($L$10:$L$95,$L$10:$L$95)))+1</f>
        <v>11</v>
      </c>
      <c r="N49" s="4">
        <f t="shared" si="2"/>
        <v>51</v>
      </c>
      <c r="O49" s="23">
        <f t="array" ref="O49">SUM(IF(N49&gt;$N$10:$N$95,1/COUNTIF($N$10:$N$95,$N$10:$N$95)))+1</f>
        <v>14</v>
      </c>
    </row>
    <row r="50" spans="1:15">
      <c r="A50" s="4">
        <v>41</v>
      </c>
      <c r="B50" s="4" t="s">
        <v>15</v>
      </c>
      <c r="C50" s="13" t="s">
        <v>56</v>
      </c>
      <c r="D50" s="4"/>
      <c r="E50" s="4"/>
      <c r="F50" s="5"/>
      <c r="G50" s="21"/>
      <c r="H50" s="24">
        <v>10.8</v>
      </c>
      <c r="I50" s="4">
        <f t="array" ref="I50">SUM(IF(H50&gt;$H$10:$H$95,1/COUNTIF($H$10:$H$95,$H$10:$H$95)))+1</f>
        <v>25.999999999999986</v>
      </c>
      <c r="J50" s="4">
        <v>123</v>
      </c>
      <c r="K50" s="4">
        <f t="array" ref="K50">SUM(IF(J50&lt;$J$10:$J$95,1/COUNTIF($J$10:$J$95,$J$10:$J$95)))+1</f>
        <v>47.000000000000021</v>
      </c>
      <c r="L50" s="25">
        <v>260</v>
      </c>
      <c r="M50" s="4">
        <f t="array" ref="M50">SUM(IF(L50&lt;$L$10:$L$95,1/COUNTIF($L$10:$L$95,$L$10:$L$95)))+1</f>
        <v>62.000000000000007</v>
      </c>
      <c r="N50" s="4">
        <f t="shared" si="2"/>
        <v>135</v>
      </c>
      <c r="O50" s="23">
        <f t="array" ref="O50">SUM(IF(N50&gt;$N$10:$N$95,1/COUNTIF($N$10:$N$95,$N$10:$N$95)))+1</f>
        <v>59.000000000000007</v>
      </c>
    </row>
    <row r="51" spans="1:15">
      <c r="A51" s="4">
        <v>42</v>
      </c>
      <c r="B51" s="4" t="s">
        <v>57</v>
      </c>
      <c r="C51" s="13" t="s">
        <v>58</v>
      </c>
      <c r="D51" s="4"/>
      <c r="E51" s="4"/>
      <c r="F51" s="5"/>
      <c r="G51" s="21"/>
      <c r="H51" s="24">
        <v>10.1</v>
      </c>
      <c r="I51" s="4">
        <f t="array" ref="I51">SUM(IF(H51&gt;$H$10:$H$95,1/COUNTIF($H$10:$H$95,$H$10:$H$95)))+1</f>
        <v>19.999999999999996</v>
      </c>
      <c r="J51" s="4">
        <v>136</v>
      </c>
      <c r="K51" s="4">
        <f t="array" ref="K51">SUM(IF(J51&lt;$J$10:$J$95,1/COUNTIF($J$10:$J$95,$J$10:$J$95)))+1</f>
        <v>37</v>
      </c>
      <c r="L51" s="25">
        <v>182</v>
      </c>
      <c r="M51" s="4">
        <f t="array" ref="M51">SUM(IF(L51&lt;$L$10:$L$95,1/COUNTIF($L$10:$L$95,$L$10:$L$95)))+1</f>
        <v>69</v>
      </c>
      <c r="N51" s="4">
        <f t="shared" si="2"/>
        <v>126</v>
      </c>
      <c r="O51" s="23">
        <f t="array" ref="O51">SUM(IF(N51&gt;$N$10:$N$95,1/COUNTIF($N$10:$N$95,$N$10:$N$95)))+1</f>
        <v>55</v>
      </c>
    </row>
    <row r="52" spans="1:15">
      <c r="A52" s="4">
        <v>43</v>
      </c>
      <c r="B52" s="4" t="s">
        <v>57</v>
      </c>
      <c r="C52" s="13" t="s">
        <v>59</v>
      </c>
      <c r="D52" s="4"/>
      <c r="E52" s="4"/>
      <c r="F52" s="5"/>
      <c r="G52" s="21"/>
      <c r="H52" s="24">
        <v>9.8000000000000007</v>
      </c>
      <c r="I52" s="4">
        <f t="array" ref="I52">SUM(IF(H52&gt;$H$10:$H$95,1/COUNTIF($H$10:$H$95,$H$10:$H$95)))+1</f>
        <v>16.999999999999996</v>
      </c>
      <c r="J52" s="4">
        <v>138</v>
      </c>
      <c r="K52" s="4">
        <f t="array" ref="K52">SUM(IF(J52&lt;$J$10:$J$95,1/COUNTIF($J$10:$J$95,$J$10:$J$95)))+1</f>
        <v>35</v>
      </c>
      <c r="L52" s="25">
        <v>291</v>
      </c>
      <c r="M52" s="4">
        <f t="array" ref="M52">SUM(IF(L52&lt;$L$10:$L$95,1/COUNTIF($L$10:$L$95,$L$10:$L$95)))+1</f>
        <v>47</v>
      </c>
      <c r="N52" s="4">
        <f t="shared" si="2"/>
        <v>99</v>
      </c>
      <c r="O52" s="23">
        <f t="array" ref="O52">SUM(IF(N52&gt;$N$10:$N$95,1/COUNTIF($N$10:$N$95,$N$10:$N$95)))+1</f>
        <v>42</v>
      </c>
    </row>
    <row r="53" spans="1:15">
      <c r="A53" s="4">
        <v>44</v>
      </c>
      <c r="B53" s="4" t="s">
        <v>57</v>
      </c>
      <c r="C53" s="13" t="s">
        <v>60</v>
      </c>
      <c r="D53" s="4"/>
      <c r="E53" s="4"/>
      <c r="F53" s="5"/>
      <c r="G53" s="21"/>
      <c r="H53" s="24">
        <v>9.3000000000000007</v>
      </c>
      <c r="I53" s="4">
        <f t="array" ref="I53">SUM(IF(H53&gt;$H$10:$H$95,1/COUNTIF($H$10:$H$95,$H$10:$H$95)))+1</f>
        <v>11.999999999999996</v>
      </c>
      <c r="J53" s="4">
        <v>177</v>
      </c>
      <c r="K53" s="4">
        <f t="array" ref="K53">SUM(IF(J53&lt;$J$10:$J$95,1/COUNTIF($J$10:$J$95,$J$10:$J$95)))+1</f>
        <v>7</v>
      </c>
      <c r="L53" s="25">
        <v>290</v>
      </c>
      <c r="M53" s="4">
        <f t="array" ref="M53">SUM(IF(L53&lt;$L$10:$L$95,1/COUNTIF($L$10:$L$95,$L$10:$L$95)))+1</f>
        <v>48</v>
      </c>
      <c r="N53" s="4">
        <f t="shared" si="2"/>
        <v>67</v>
      </c>
      <c r="O53" s="23">
        <f t="array" ref="O53">SUM(IF(N53&gt;$N$10:$N$95,1/COUNTIF($N$10:$N$95,$N$10:$N$95)))+1</f>
        <v>21</v>
      </c>
    </row>
    <row r="54" spans="1:15">
      <c r="A54" s="4">
        <v>45</v>
      </c>
      <c r="B54" s="4" t="s">
        <v>57</v>
      </c>
      <c r="C54" s="13" t="s">
        <v>61</v>
      </c>
      <c r="D54" s="4"/>
      <c r="E54" s="4"/>
      <c r="F54" s="5"/>
      <c r="G54" s="21"/>
      <c r="H54" s="24">
        <v>10.3</v>
      </c>
      <c r="I54" s="4">
        <f t="array" ref="I54">SUM(IF(H54&gt;$H$10:$H$95,1/COUNTIF($H$10:$H$95,$H$10:$H$95)))+1</f>
        <v>21.999999999999993</v>
      </c>
      <c r="J54" s="4">
        <v>119</v>
      </c>
      <c r="K54" s="4">
        <f t="array" ref="K54">SUM(IF(J54&lt;$J$10:$J$95,1/COUNTIF($J$10:$J$95,$J$10:$J$95)))+1</f>
        <v>50.000000000000021</v>
      </c>
      <c r="L54" s="25">
        <v>384</v>
      </c>
      <c r="M54" s="4">
        <f t="array" ref="M54">SUM(IF(L54&lt;$L$10:$L$95,1/COUNTIF($L$10:$L$95,$L$10:$L$95)))+1</f>
        <v>9</v>
      </c>
      <c r="N54" s="4">
        <f t="shared" si="2"/>
        <v>81.000000000000014</v>
      </c>
      <c r="O54" s="23">
        <f t="array" ref="O54">SUM(IF(N54&gt;$N$10:$N$95,1/COUNTIF($N$10:$N$95,$N$10:$N$95)))+1</f>
        <v>31.999999999999996</v>
      </c>
    </row>
    <row r="55" spans="1:15">
      <c r="A55" s="4">
        <v>46</v>
      </c>
      <c r="B55" s="4" t="s">
        <v>57</v>
      </c>
      <c r="C55" s="13" t="s">
        <v>62</v>
      </c>
      <c r="D55" s="4"/>
      <c r="E55" s="4"/>
      <c r="F55" s="5"/>
      <c r="G55" s="21"/>
      <c r="H55" s="24">
        <v>8.9</v>
      </c>
      <c r="I55" s="4">
        <f t="array" ref="I55">SUM(IF(H55&gt;$H$10:$H$95,1/COUNTIF($H$10:$H$95,$H$10:$H$95)))+1</f>
        <v>8</v>
      </c>
      <c r="J55" s="4">
        <v>0</v>
      </c>
      <c r="K55" s="4">
        <f t="array" ref="K55">SUM(IF(J55&lt;$J$10:$J$95,1/COUNTIF($J$10:$J$95,$J$10:$J$95)))+1</f>
        <v>57.000000000000021</v>
      </c>
      <c r="L55" s="25">
        <v>320</v>
      </c>
      <c r="M55" s="4">
        <f t="array" ref="M55">SUM(IF(L55&lt;$L$10:$L$95,1/COUNTIF($L$10:$L$95,$L$10:$L$95)))+1</f>
        <v>36</v>
      </c>
      <c r="N55" s="4">
        <f t="shared" si="2"/>
        <v>101.00000000000003</v>
      </c>
      <c r="O55" s="23">
        <f t="array" ref="O55">SUM(IF(N55&gt;$N$10:$N$95,1/COUNTIF($N$10:$N$95,$N$10:$N$95)))+1</f>
        <v>44</v>
      </c>
    </row>
    <row r="56" spans="1:15">
      <c r="A56" s="4">
        <v>47</v>
      </c>
      <c r="B56" s="4" t="s">
        <v>57</v>
      </c>
      <c r="C56" s="13" t="s">
        <v>63</v>
      </c>
      <c r="D56" s="4"/>
      <c r="E56" s="4"/>
      <c r="F56" s="5"/>
      <c r="G56" s="21"/>
      <c r="H56" s="24">
        <v>9</v>
      </c>
      <c r="I56" s="4">
        <f t="array" ref="I56">SUM(IF(H56&gt;$H$10:$H$95,1/COUNTIF($H$10:$H$95,$H$10:$H$95)))+1</f>
        <v>9</v>
      </c>
      <c r="J56" s="4">
        <v>164</v>
      </c>
      <c r="K56" s="4">
        <f t="array" ref="K56">SUM(IF(J56&lt;$J$10:$J$95,1/COUNTIF($J$10:$J$95,$J$10:$J$95)))+1</f>
        <v>17</v>
      </c>
      <c r="L56" s="25">
        <v>395</v>
      </c>
      <c r="M56" s="4">
        <f t="array" ref="M56">SUM(IF(L56&lt;$L$10:$L$95,1/COUNTIF($L$10:$L$95,$L$10:$L$95)))+1</f>
        <v>7</v>
      </c>
      <c r="N56" s="4">
        <f t="shared" si="2"/>
        <v>33</v>
      </c>
      <c r="O56" s="23">
        <f t="array" ref="O56">SUM(IF(N56&gt;$N$10:$N$95,1/COUNTIF($N$10:$N$95,$N$10:$N$95)))+1</f>
        <v>9</v>
      </c>
    </row>
    <row r="57" spans="1:15">
      <c r="A57" s="4">
        <v>48</v>
      </c>
      <c r="B57" s="4" t="s">
        <v>57</v>
      </c>
      <c r="C57" s="13" t="s">
        <v>64</v>
      </c>
      <c r="D57" s="4"/>
      <c r="E57" s="4"/>
      <c r="F57" s="5"/>
      <c r="G57" s="21"/>
      <c r="H57" s="24">
        <v>8.4</v>
      </c>
      <c r="I57" s="4">
        <f t="array" ref="I57">SUM(IF(H57&gt;$H$10:$H$95,1/COUNTIF($H$10:$H$95,$H$10:$H$95)))+1</f>
        <v>4</v>
      </c>
      <c r="J57" s="4">
        <v>160</v>
      </c>
      <c r="K57" s="4">
        <f t="array" ref="K57">SUM(IF(J57&lt;$J$10:$J$95,1/COUNTIF($J$10:$J$95,$J$10:$J$95)))+1</f>
        <v>19.999999999999996</v>
      </c>
      <c r="L57" s="25">
        <v>315</v>
      </c>
      <c r="M57" s="4">
        <f t="array" ref="M57">SUM(IF(L57&lt;$L$10:$L$95,1/COUNTIF($L$10:$L$95,$L$10:$L$95)))+1</f>
        <v>39.000000000000007</v>
      </c>
      <c r="N57" s="4">
        <f t="shared" si="2"/>
        <v>63</v>
      </c>
      <c r="O57" s="23">
        <f t="array" ref="O57">SUM(IF(N57&gt;$N$10:$N$95,1/COUNTIF($N$10:$N$95,$N$10:$N$95)))+1</f>
        <v>17</v>
      </c>
    </row>
    <row r="58" spans="1:15">
      <c r="A58" s="4">
        <v>49</v>
      </c>
      <c r="B58" s="4" t="s">
        <v>57</v>
      </c>
      <c r="C58" s="13" t="s">
        <v>65</v>
      </c>
      <c r="D58" s="4"/>
      <c r="E58" s="4"/>
      <c r="F58" s="5"/>
      <c r="G58" s="21"/>
      <c r="H58" s="24">
        <v>9.8000000000000007</v>
      </c>
      <c r="I58" s="4">
        <f t="array" ref="I58">SUM(IF(H58&gt;$H$10:$H$95,1/COUNTIF($H$10:$H$95,$H$10:$H$95)))+1</f>
        <v>16.999999999999996</v>
      </c>
      <c r="J58" s="4">
        <v>135</v>
      </c>
      <c r="K58" s="4">
        <f t="array" ref="K58">SUM(IF(J58&lt;$J$10:$J$95,1/COUNTIF($J$10:$J$95,$J$10:$J$95)))+1</f>
        <v>38</v>
      </c>
      <c r="L58" s="25">
        <v>271</v>
      </c>
      <c r="M58" s="4">
        <f t="array" ref="M58">SUM(IF(L58&lt;$L$10:$L$95,1/COUNTIF($L$10:$L$95,$L$10:$L$95)))+1</f>
        <v>58</v>
      </c>
      <c r="N58" s="4">
        <f t="shared" si="2"/>
        <v>113</v>
      </c>
      <c r="O58" s="23">
        <f t="array" ref="O58">SUM(IF(N58&gt;$N$10:$N$95,1/COUNTIF($N$10:$N$95,$N$10:$N$95)))+1</f>
        <v>49</v>
      </c>
    </row>
    <row r="59" spans="1:15">
      <c r="A59" s="4">
        <v>50</v>
      </c>
      <c r="B59" s="4" t="s">
        <v>57</v>
      </c>
      <c r="C59" s="13" t="s">
        <v>66</v>
      </c>
      <c r="D59" s="4"/>
      <c r="E59" s="4"/>
      <c r="F59" s="5"/>
      <c r="G59" s="21"/>
      <c r="H59" s="24">
        <v>8.3000000000000007</v>
      </c>
      <c r="I59" s="4">
        <f t="array" ref="I59">SUM(IF(H59&gt;$H$10:$H$95,1/COUNTIF($H$10:$H$95,$H$10:$H$95)))+1</f>
        <v>3</v>
      </c>
      <c r="J59" s="4">
        <v>174</v>
      </c>
      <c r="K59" s="4">
        <f t="array" ref="K59">SUM(IF(J59&lt;$J$10:$J$95,1/COUNTIF($J$10:$J$95,$J$10:$J$95)))+1</f>
        <v>10</v>
      </c>
      <c r="L59" s="25">
        <v>318</v>
      </c>
      <c r="M59" s="4">
        <f t="array" ref="M59">SUM(IF(L59&lt;$L$10:$L$95,1/COUNTIF($L$10:$L$95,$L$10:$L$95)))+1</f>
        <v>38</v>
      </c>
      <c r="N59" s="4">
        <f t="shared" si="2"/>
        <v>51</v>
      </c>
      <c r="O59" s="23">
        <f t="array" ref="O59">SUM(IF(N59&gt;$N$10:$N$95,1/COUNTIF($N$10:$N$95,$N$10:$N$95)))+1</f>
        <v>14</v>
      </c>
    </row>
    <row r="60" spans="1:15">
      <c r="A60" s="4">
        <v>51</v>
      </c>
      <c r="B60" s="4" t="s">
        <v>57</v>
      </c>
      <c r="C60" s="13" t="s">
        <v>67</v>
      </c>
      <c r="D60" s="4"/>
      <c r="E60" s="4"/>
      <c r="F60" s="5"/>
      <c r="G60" s="21"/>
      <c r="H60" s="24">
        <v>8.6999999999999993</v>
      </c>
      <c r="I60" s="4">
        <f t="array" ref="I60">SUM(IF(H60&gt;$H$10:$H$95,1/COUNTIF($H$10:$H$95,$H$10:$H$95)))+1</f>
        <v>6</v>
      </c>
      <c r="J60" s="4">
        <v>197</v>
      </c>
      <c r="K60" s="4">
        <f t="array" ref="K60">SUM(IF(J60&lt;$J$10:$J$95,1/COUNTIF($J$10:$J$95,$J$10:$J$95)))+1</f>
        <v>2</v>
      </c>
      <c r="L60" s="25">
        <v>356</v>
      </c>
      <c r="M60" s="4">
        <f t="array" ref="M60">SUM(IF(L60&lt;$L$10:$L$95,1/COUNTIF($L$10:$L$95,$L$10:$L$95)))+1</f>
        <v>20</v>
      </c>
      <c r="N60" s="4">
        <f t="shared" si="2"/>
        <v>28</v>
      </c>
      <c r="O60" s="23">
        <f t="array" ref="O60">SUM(IF(N60&gt;$N$10:$N$95,1/COUNTIF($N$10:$N$95,$N$10:$N$95)))+1</f>
        <v>7</v>
      </c>
    </row>
    <row r="61" spans="1:15">
      <c r="A61" s="4">
        <v>52</v>
      </c>
      <c r="B61" s="4" t="s">
        <v>57</v>
      </c>
      <c r="C61" s="13" t="s">
        <v>68</v>
      </c>
      <c r="D61" s="4"/>
      <c r="E61" s="4"/>
      <c r="F61" s="5"/>
      <c r="G61" s="21"/>
      <c r="H61" s="24">
        <v>9.6999999999999993</v>
      </c>
      <c r="I61" s="4">
        <f t="array" ref="I61">SUM(IF(H61&gt;$H$10:$H$95,1/COUNTIF($H$10:$H$95,$H$10:$H$95)))+1</f>
        <v>16</v>
      </c>
      <c r="J61" s="4">
        <v>135</v>
      </c>
      <c r="K61" s="4">
        <f t="array" ref="K61">SUM(IF(J61&lt;$J$10:$J$95,1/COUNTIF($J$10:$J$95,$J$10:$J$95)))+1</f>
        <v>38</v>
      </c>
      <c r="L61" s="25">
        <v>280</v>
      </c>
      <c r="M61" s="4">
        <f t="array" ref="M61">SUM(IF(L61&lt;$L$10:$L$95,1/COUNTIF($L$10:$L$95,$L$10:$L$95)))+1</f>
        <v>54</v>
      </c>
      <c r="N61" s="4">
        <f t="shared" si="2"/>
        <v>108</v>
      </c>
      <c r="O61" s="23">
        <f t="array" ref="O61">SUM(IF(N61&gt;$N$10:$N$95,1/COUNTIF($N$10:$N$95,$N$10:$N$95)))+1</f>
        <v>48</v>
      </c>
    </row>
    <row r="62" spans="1:15">
      <c r="A62" s="4">
        <v>53</v>
      </c>
      <c r="B62" s="4" t="s">
        <v>57</v>
      </c>
      <c r="C62" s="13" t="s">
        <v>69</v>
      </c>
      <c r="D62" s="4"/>
      <c r="E62" s="4"/>
      <c r="F62" s="5"/>
      <c r="G62" s="21"/>
      <c r="H62" s="24">
        <v>9.1999999999999993</v>
      </c>
      <c r="I62" s="4">
        <f t="array" ref="I62">SUM(IF(H62&gt;$H$10:$H$95,1/COUNTIF($H$10:$H$95,$H$10:$H$95)))+1</f>
        <v>10.999999999999998</v>
      </c>
      <c r="J62" s="4">
        <v>132</v>
      </c>
      <c r="K62" s="4">
        <f t="array" ref="K62">SUM(IF(J62&lt;$J$10:$J$95,1/COUNTIF($J$10:$J$95,$J$10:$J$95)))+1</f>
        <v>40</v>
      </c>
      <c r="L62" s="25">
        <v>292</v>
      </c>
      <c r="M62" s="4">
        <f t="array" ref="M62">SUM(IF(L62&lt;$L$10:$L$95,1/COUNTIF($L$10:$L$95,$L$10:$L$95)))+1</f>
        <v>46</v>
      </c>
      <c r="N62" s="4">
        <f t="shared" si="2"/>
        <v>97</v>
      </c>
      <c r="O62" s="23">
        <f t="array" ref="O62">SUM(IF(N62&gt;$N$10:$N$95,1/COUNTIF($N$10:$N$95,$N$10:$N$95)))+1</f>
        <v>41</v>
      </c>
    </row>
    <row r="63" spans="1:15">
      <c r="A63" s="4">
        <v>54</v>
      </c>
      <c r="B63" s="4" t="s">
        <v>57</v>
      </c>
      <c r="C63" s="13" t="s">
        <v>70</v>
      </c>
      <c r="D63" s="4"/>
      <c r="E63" s="4"/>
      <c r="F63" s="5"/>
      <c r="G63" s="21"/>
      <c r="H63" s="24">
        <v>11.8</v>
      </c>
      <c r="I63" s="4">
        <f t="array" ref="I63">SUM(IF(H63&gt;$H$10:$H$95,1/COUNTIF($H$10:$H$95,$H$10:$H$95)))+1</f>
        <v>29.999999999999986</v>
      </c>
      <c r="J63" s="4">
        <v>131</v>
      </c>
      <c r="K63" s="4">
        <f t="array" ref="K63">SUM(IF(J63&lt;$J$10:$J$95,1/COUNTIF($J$10:$J$95,$J$10:$J$95)))+1</f>
        <v>41</v>
      </c>
      <c r="L63" s="25">
        <v>353</v>
      </c>
      <c r="M63" s="4">
        <f t="array" ref="M63">SUM(IF(L63&lt;$L$10:$L$95,1/COUNTIF($L$10:$L$95,$L$10:$L$95)))+1</f>
        <v>22</v>
      </c>
      <c r="N63" s="4">
        <f t="shared" si="2"/>
        <v>92.999999999999986</v>
      </c>
      <c r="O63" s="23">
        <f t="array" ref="O63">SUM(IF(N63&gt;$N$10:$N$95,1/COUNTIF($N$10:$N$95,$N$10:$N$95)))+1</f>
        <v>38</v>
      </c>
    </row>
    <row r="64" spans="1:15">
      <c r="A64" s="4">
        <v>55</v>
      </c>
      <c r="B64" s="4" t="s">
        <v>57</v>
      </c>
      <c r="C64" s="13" t="s">
        <v>71</v>
      </c>
      <c r="D64" s="4"/>
      <c r="E64" s="4"/>
      <c r="F64" s="5"/>
      <c r="G64" s="21"/>
      <c r="H64" s="24">
        <v>8.9</v>
      </c>
      <c r="I64" s="4">
        <f t="array" ref="I64">SUM(IF(H64&gt;$H$10:$H$95,1/COUNTIF($H$10:$H$95,$H$10:$H$95)))+1</f>
        <v>8</v>
      </c>
      <c r="J64" s="4">
        <v>175</v>
      </c>
      <c r="K64" s="4">
        <f t="array" ref="K64">SUM(IF(J64&lt;$J$10:$J$95,1/COUNTIF($J$10:$J$95,$J$10:$J$95)))+1</f>
        <v>9</v>
      </c>
      <c r="L64" s="25">
        <v>381</v>
      </c>
      <c r="M64" s="4">
        <f t="array" ref="M64">SUM(IF(L64&lt;$L$10:$L$95,1/COUNTIF($L$10:$L$95,$L$10:$L$95)))+1</f>
        <v>10</v>
      </c>
      <c r="N64" s="4">
        <f t="shared" si="2"/>
        <v>27</v>
      </c>
      <c r="O64" s="23">
        <f t="array" ref="O64">SUM(IF(N64&gt;$N$10:$N$95,1/COUNTIF($N$10:$N$95,$N$10:$N$95)))+1</f>
        <v>6</v>
      </c>
    </row>
    <row r="65" spans="1:15">
      <c r="A65" s="4">
        <v>56</v>
      </c>
      <c r="B65" s="4" t="s">
        <v>57</v>
      </c>
      <c r="C65" s="13" t="s">
        <v>72</v>
      </c>
      <c r="D65" s="4"/>
      <c r="E65" s="4"/>
      <c r="F65" s="5"/>
      <c r="G65" s="21"/>
      <c r="H65" s="24">
        <v>8.9</v>
      </c>
      <c r="I65" s="4">
        <f t="array" ref="I65">SUM(IF(H65&gt;$H$10:$H$95,1/COUNTIF($H$10:$H$95,$H$10:$H$95)))+1</f>
        <v>8</v>
      </c>
      <c r="J65" s="4">
        <v>140</v>
      </c>
      <c r="K65" s="4">
        <f t="array" ref="K65">SUM(IF(J65&lt;$J$10:$J$95,1/COUNTIF($J$10:$J$95,$J$10:$J$95)))+1</f>
        <v>34</v>
      </c>
      <c r="L65" s="25">
        <v>265</v>
      </c>
      <c r="M65" s="4">
        <f t="array" ref="M65">SUM(IF(L65&lt;$L$10:$L$95,1/COUNTIF($L$10:$L$95,$L$10:$L$95)))+1</f>
        <v>60.000000000000007</v>
      </c>
      <c r="N65" s="4">
        <f t="shared" si="2"/>
        <v>102</v>
      </c>
      <c r="O65" s="23">
        <f t="array" ref="O65">SUM(IF(N65&gt;$N$10:$N$95,1/COUNTIF($N$10:$N$95,$N$10:$N$95)))+1</f>
        <v>45</v>
      </c>
    </row>
    <row r="66" spans="1:15">
      <c r="A66" s="4">
        <v>57</v>
      </c>
      <c r="B66" s="4" t="s">
        <v>57</v>
      </c>
      <c r="C66" s="13" t="s">
        <v>73</v>
      </c>
      <c r="D66" s="4"/>
      <c r="E66" s="4"/>
      <c r="F66" s="5"/>
      <c r="G66" s="21"/>
      <c r="H66" s="24">
        <v>10.9</v>
      </c>
      <c r="I66" s="4">
        <f t="array" ref="I66">SUM(IF(H66&gt;$H$10:$H$95,1/COUNTIF($H$10:$H$95,$H$10:$H$95)))+1</f>
        <v>26.999999999999986</v>
      </c>
      <c r="J66" s="4">
        <v>114</v>
      </c>
      <c r="K66" s="4">
        <f t="array" ref="K66">SUM(IF(J66&lt;$J$10:$J$95,1/COUNTIF($J$10:$J$95,$J$10:$J$95)))+1</f>
        <v>51.000000000000021</v>
      </c>
      <c r="L66" s="25">
        <v>308</v>
      </c>
      <c r="M66" s="4">
        <f t="array" ref="M66">SUM(IF(L66&lt;$L$10:$L$95,1/COUNTIF($L$10:$L$95,$L$10:$L$95)))+1</f>
        <v>42</v>
      </c>
      <c r="N66" s="4">
        <f t="shared" si="2"/>
        <v>120</v>
      </c>
      <c r="O66" s="23">
        <f t="array" ref="O66">SUM(IF(N66&gt;$N$10:$N$95,1/COUNTIF($N$10:$N$95,$N$10:$N$95)))+1</f>
        <v>52</v>
      </c>
    </row>
    <row r="67" spans="1:15">
      <c r="A67" s="4">
        <v>58</v>
      </c>
      <c r="B67" s="4" t="s">
        <v>57</v>
      </c>
      <c r="C67" s="13" t="s">
        <v>74</v>
      </c>
      <c r="D67" s="4"/>
      <c r="E67" s="4"/>
      <c r="F67" s="5"/>
      <c r="G67" s="21"/>
      <c r="H67" s="24">
        <v>9</v>
      </c>
      <c r="I67" s="4">
        <f t="array" ref="I67">SUM(IF(H67&gt;$H$10:$H$95,1/COUNTIF($H$10:$H$95,$H$10:$H$95)))+1</f>
        <v>9</v>
      </c>
      <c r="J67" s="4">
        <v>151</v>
      </c>
      <c r="K67" s="4">
        <f t="array" ref="K67">SUM(IF(J67&lt;$J$10:$J$95,1/COUNTIF($J$10:$J$95,$J$10:$J$95)))+1</f>
        <v>26.999999999999993</v>
      </c>
      <c r="L67" s="25">
        <v>314</v>
      </c>
      <c r="M67" s="4">
        <f t="array" ref="M67">SUM(IF(L67&lt;$L$10:$L$95,1/COUNTIF($L$10:$L$95,$L$10:$L$95)))+1</f>
        <v>40</v>
      </c>
      <c r="N67" s="4">
        <f t="shared" si="2"/>
        <v>76</v>
      </c>
      <c r="O67" s="23">
        <f t="array" ref="O67">SUM(IF(N67&gt;$N$10:$N$95,1/COUNTIF($N$10:$N$95,$N$10:$N$95)))+1</f>
        <v>27.999999999999996</v>
      </c>
    </row>
    <row r="68" spans="1:15">
      <c r="A68" s="4">
        <v>59</v>
      </c>
      <c r="B68" s="4" t="s">
        <v>75</v>
      </c>
      <c r="C68" s="13" t="s">
        <v>76</v>
      </c>
      <c r="D68" s="4"/>
      <c r="E68" s="4"/>
      <c r="F68" s="5"/>
      <c r="G68" s="21"/>
      <c r="H68" s="24">
        <v>9.1</v>
      </c>
      <c r="I68" s="4">
        <f t="array" ref="I68">SUM(IF(H68&gt;$H$10:$H$95,1/COUNTIF($H$10:$H$95,$H$10:$H$95)))+1</f>
        <v>10</v>
      </c>
      <c r="J68" s="4">
        <v>157</v>
      </c>
      <c r="K68" s="4">
        <f t="array" ref="K68">SUM(IF(J68&lt;$J$10:$J$95,1/COUNTIF($J$10:$J$95,$J$10:$J$95)))+1</f>
        <v>21.999999999999996</v>
      </c>
      <c r="L68" s="25">
        <v>280</v>
      </c>
      <c r="M68" s="4">
        <f t="array" ref="M68">SUM(IF(L68&lt;$L$10:$L$95,1/COUNTIF($L$10:$L$95,$L$10:$L$95)))+1</f>
        <v>54</v>
      </c>
      <c r="N68" s="4">
        <f t="shared" si="2"/>
        <v>86</v>
      </c>
      <c r="O68" s="23">
        <f t="array" ref="O68">SUM(IF(N68&gt;$N$10:$N$95,1/COUNTIF($N$10:$N$95,$N$10:$N$95)))+1</f>
        <v>34</v>
      </c>
    </row>
    <row r="69" spans="1:15">
      <c r="A69" s="4">
        <v>60</v>
      </c>
      <c r="B69" s="4" t="s">
        <v>75</v>
      </c>
      <c r="C69" s="13" t="s">
        <v>77</v>
      </c>
      <c r="D69" s="4"/>
      <c r="E69" s="4"/>
      <c r="F69" s="5"/>
      <c r="G69" s="21"/>
      <c r="H69" s="24">
        <v>8.8000000000000007</v>
      </c>
      <c r="I69" s="4">
        <f t="array" ref="I69">SUM(IF(H69&gt;$H$10:$H$95,1/COUNTIF($H$10:$H$95,$H$10:$H$95)))+1</f>
        <v>7</v>
      </c>
      <c r="J69" s="4">
        <v>153</v>
      </c>
      <c r="K69" s="4">
        <f t="array" ref="K69">SUM(IF(J69&lt;$J$10:$J$95,1/COUNTIF($J$10:$J$95,$J$10:$J$95)))+1</f>
        <v>24.999999999999996</v>
      </c>
      <c r="L69" s="25">
        <v>283</v>
      </c>
      <c r="M69" s="4">
        <f t="array" ref="M69">SUM(IF(L69&lt;$L$10:$L$95,1/COUNTIF($L$10:$L$95,$L$10:$L$95)))+1</f>
        <v>52</v>
      </c>
      <c r="N69" s="4">
        <f t="shared" si="2"/>
        <v>84</v>
      </c>
      <c r="O69" s="23">
        <f t="array" ref="O69">SUM(IF(N69&gt;$N$10:$N$95,1/COUNTIF($N$10:$N$95,$N$10:$N$95)))+1</f>
        <v>33</v>
      </c>
    </row>
    <row r="70" spans="1:15">
      <c r="A70" s="4">
        <v>61</v>
      </c>
      <c r="B70" s="4" t="s">
        <v>75</v>
      </c>
      <c r="C70" s="13" t="s">
        <v>78</v>
      </c>
      <c r="D70" s="4"/>
      <c r="E70" s="4"/>
      <c r="F70" s="5"/>
      <c r="G70" s="21"/>
      <c r="H70" s="24">
        <v>10.199999999999999</v>
      </c>
      <c r="I70" s="4">
        <f t="array" ref="I70">SUM(IF(H70&gt;$H$10:$H$95,1/COUNTIF($H$10:$H$95,$H$10:$H$95)))+1</f>
        <v>20.999999999999993</v>
      </c>
      <c r="J70" s="4">
        <v>173</v>
      </c>
      <c r="K70" s="4">
        <f t="array" ref="K70">SUM(IF(J70&lt;$J$10:$J$95,1/COUNTIF($J$10:$J$95,$J$10:$J$95)))+1</f>
        <v>11</v>
      </c>
      <c r="L70" s="25">
        <v>370</v>
      </c>
      <c r="M70" s="4">
        <f t="array" ref="M70">SUM(IF(L70&lt;$L$10:$L$95,1/COUNTIF($L$10:$L$95,$L$10:$L$95)))+1</f>
        <v>15</v>
      </c>
      <c r="N70" s="4">
        <f t="shared" si="2"/>
        <v>46.999999999999993</v>
      </c>
      <c r="O70" s="23">
        <f t="array" ref="O70">SUM(IF(N70&gt;$N$10:$N$95,1/COUNTIF($N$10:$N$95,$N$10:$N$95)))+1</f>
        <v>12</v>
      </c>
    </row>
    <row r="71" spans="1:15">
      <c r="A71" s="4">
        <v>62</v>
      </c>
      <c r="B71" s="4" t="s">
        <v>75</v>
      </c>
      <c r="C71" s="13" t="s">
        <v>79</v>
      </c>
      <c r="D71" s="4"/>
      <c r="E71" s="4"/>
      <c r="F71" s="5"/>
      <c r="G71" s="21"/>
      <c r="H71" s="24">
        <v>10.199999999999999</v>
      </c>
      <c r="I71" s="4">
        <f t="array" ref="I71">SUM(IF(H71&gt;$H$10:$H$95,1/COUNTIF($H$10:$H$95,$H$10:$H$95)))+1</f>
        <v>20.999999999999993</v>
      </c>
      <c r="J71" s="4">
        <v>0</v>
      </c>
      <c r="K71" s="4">
        <f t="array" ref="K71">SUM(IF(J71&lt;$J$10:$J$95,1/COUNTIF($J$10:$J$95,$J$10:$J$95)))+1</f>
        <v>57.000000000000021</v>
      </c>
      <c r="L71" s="25">
        <v>281</v>
      </c>
      <c r="M71" s="4">
        <f t="array" ref="M71">SUM(IF(L71&lt;$L$10:$L$95,1/COUNTIF($L$10:$L$95,$L$10:$L$95)))+1</f>
        <v>53</v>
      </c>
      <c r="N71" s="4">
        <f t="shared" si="2"/>
        <v>131</v>
      </c>
      <c r="O71" s="23">
        <f t="array" ref="O71">SUM(IF(N71&gt;$N$10:$N$95,1/COUNTIF($N$10:$N$95,$N$10:$N$95)))+1</f>
        <v>58.000000000000007</v>
      </c>
    </row>
    <row r="72" spans="1:15">
      <c r="A72" s="4">
        <v>63</v>
      </c>
      <c r="B72" s="4" t="s">
        <v>75</v>
      </c>
      <c r="C72" s="13" t="s">
        <v>80</v>
      </c>
      <c r="D72" s="4"/>
      <c r="E72" s="4"/>
      <c r="F72" s="5"/>
      <c r="G72" s="21"/>
      <c r="H72" s="24">
        <v>9.3000000000000007</v>
      </c>
      <c r="I72" s="4">
        <f t="array" ref="I72">SUM(IF(H72&gt;$H$10:$H$95,1/COUNTIF($H$10:$H$95,$H$10:$H$95)))+1</f>
        <v>11.999999999999996</v>
      </c>
      <c r="J72" s="4">
        <v>172</v>
      </c>
      <c r="K72" s="4">
        <f t="array" ref="K72">SUM(IF(J72&lt;$J$10:$J$95,1/COUNTIF($J$10:$J$95,$J$10:$J$95)))+1</f>
        <v>12</v>
      </c>
      <c r="L72" s="25">
        <v>320</v>
      </c>
      <c r="M72" s="4">
        <f t="array" ref="M72">SUM(IF(L72&lt;$L$10:$L$95,1/COUNTIF($L$10:$L$95,$L$10:$L$95)))+1</f>
        <v>36</v>
      </c>
      <c r="N72" s="4">
        <f t="shared" si="2"/>
        <v>60</v>
      </c>
      <c r="O72" s="23">
        <f t="array" ref="O72">SUM(IF(N72&gt;$N$10:$N$95,1/COUNTIF($N$10:$N$95,$N$10:$N$95)))+1</f>
        <v>16</v>
      </c>
    </row>
    <row r="73" spans="1:15">
      <c r="A73" s="4">
        <v>64</v>
      </c>
      <c r="B73" s="4" t="s">
        <v>75</v>
      </c>
      <c r="C73" s="13" t="s">
        <v>81</v>
      </c>
      <c r="D73" s="4"/>
      <c r="E73" s="4"/>
      <c r="F73" s="5"/>
      <c r="G73" s="21"/>
      <c r="H73" s="24">
        <v>8.4</v>
      </c>
      <c r="I73" s="4">
        <f t="array" ref="I73">SUM(IF(H73&gt;$H$10:$H$95,1/COUNTIF($H$10:$H$95,$H$10:$H$95)))+1</f>
        <v>4</v>
      </c>
      <c r="J73" s="4">
        <v>195</v>
      </c>
      <c r="K73" s="4">
        <f t="array" ref="K73">SUM(IF(J73&lt;$J$10:$J$95,1/COUNTIF($J$10:$J$95,$J$10:$J$95)))+1</f>
        <v>3</v>
      </c>
      <c r="L73" s="25">
        <v>425</v>
      </c>
      <c r="M73" s="4">
        <f t="array" ref="M73">SUM(IF(L73&lt;$L$10:$L$95,1/COUNTIF($L$10:$L$95,$L$10:$L$95)))+1</f>
        <v>6</v>
      </c>
      <c r="N73" s="4">
        <f t="shared" si="2"/>
        <v>13</v>
      </c>
      <c r="O73" s="23">
        <f t="array" ref="O73">SUM(IF(N73&gt;$N$10:$N$95,1/COUNTIF($N$10:$N$95,$N$10:$N$95)))+1</f>
        <v>2</v>
      </c>
    </row>
    <row r="74" spans="1:15">
      <c r="A74" s="4">
        <v>65</v>
      </c>
      <c r="B74" s="4" t="s">
        <v>75</v>
      </c>
      <c r="C74" s="13" t="s">
        <v>82</v>
      </c>
      <c r="D74" s="4"/>
      <c r="E74" s="4"/>
      <c r="F74" s="5"/>
      <c r="G74" s="21"/>
      <c r="H74" s="24">
        <v>8.9</v>
      </c>
      <c r="I74" s="4">
        <f t="array" ref="I74">SUM(IF(H74&gt;$H$10:$H$95,1/COUNTIF($H$10:$H$95,$H$10:$H$95)))+1</f>
        <v>8</v>
      </c>
      <c r="J74" s="4">
        <v>170</v>
      </c>
      <c r="K74" s="4">
        <f t="array" ref="K74">SUM(IF(J74&lt;$J$10:$J$95,1/COUNTIF($J$10:$J$95,$J$10:$J$95)))+1</f>
        <v>13</v>
      </c>
      <c r="L74" s="25">
        <v>330</v>
      </c>
      <c r="M74" s="4">
        <f t="array" ref="M74">SUM(IF(L74&lt;$L$10:$L$95,1/COUNTIF($L$10:$L$95,$L$10:$L$95)))+1</f>
        <v>29</v>
      </c>
      <c r="N74" s="4">
        <f t="shared" ref="N74:N105" si="3">I74+K74+M74</f>
        <v>50</v>
      </c>
      <c r="O74" s="23">
        <f t="array" ref="O74">SUM(IF(N74&gt;$N$10:$N$95,1/COUNTIF($N$10:$N$95,$N$10:$N$95)))+1</f>
        <v>13</v>
      </c>
    </row>
    <row r="75" spans="1:15">
      <c r="A75" s="4">
        <v>66</v>
      </c>
      <c r="B75" s="4" t="s">
        <v>75</v>
      </c>
      <c r="C75" s="13" t="s">
        <v>83</v>
      </c>
      <c r="D75" s="4"/>
      <c r="E75" s="4"/>
      <c r="F75" s="5"/>
      <c r="G75" s="21"/>
      <c r="H75" s="24">
        <v>9.3000000000000007</v>
      </c>
      <c r="I75" s="4">
        <f t="array" ref="I75">SUM(IF(H75&gt;$H$10:$H$95,1/COUNTIF($H$10:$H$95,$H$10:$H$95)))+1</f>
        <v>11.999999999999996</v>
      </c>
      <c r="J75" s="4">
        <v>149</v>
      </c>
      <c r="K75" s="4">
        <f t="array" ref="K75">SUM(IF(J75&lt;$J$10:$J$95,1/COUNTIF($J$10:$J$95,$J$10:$J$95)))+1</f>
        <v>27.999999999999993</v>
      </c>
      <c r="L75" s="25">
        <v>260</v>
      </c>
      <c r="M75" s="4">
        <f t="array" ref="M75">SUM(IF(L75&lt;$L$10:$L$95,1/COUNTIF($L$10:$L$95,$L$10:$L$95)))+1</f>
        <v>62.000000000000007</v>
      </c>
      <c r="N75" s="4">
        <f t="shared" si="3"/>
        <v>102</v>
      </c>
      <c r="O75" s="23">
        <f t="array" ref="O75">SUM(IF(N75&gt;$N$10:$N$95,1/COUNTIF($N$10:$N$95,$N$10:$N$95)))+1</f>
        <v>45</v>
      </c>
    </row>
    <row r="76" spans="1:15">
      <c r="A76" s="4">
        <v>67</v>
      </c>
      <c r="B76" s="4" t="s">
        <v>75</v>
      </c>
      <c r="C76" s="13" t="s">
        <v>84</v>
      </c>
      <c r="D76" s="4"/>
      <c r="E76" s="4"/>
      <c r="F76" s="5"/>
      <c r="G76" s="21"/>
      <c r="H76" s="24">
        <v>8.6999999999999993</v>
      </c>
      <c r="I76" s="4">
        <f t="array" ref="I76">SUM(IF(H76&gt;$H$10:$H$95,1/COUNTIF($H$10:$H$95,$H$10:$H$95)))+1</f>
        <v>6</v>
      </c>
      <c r="J76" s="4">
        <v>172</v>
      </c>
      <c r="K76" s="4">
        <f t="array" ref="K76">SUM(IF(J76&lt;$J$10:$J$95,1/COUNTIF($J$10:$J$95,$J$10:$J$95)))+1</f>
        <v>12</v>
      </c>
      <c r="L76" s="25">
        <v>323</v>
      </c>
      <c r="M76" s="4">
        <f t="array" ref="M76">SUM(IF(L76&lt;$L$10:$L$95,1/COUNTIF($L$10:$L$95,$L$10:$L$95)))+1</f>
        <v>34</v>
      </c>
      <c r="N76" s="4">
        <f t="shared" si="3"/>
        <v>52</v>
      </c>
      <c r="O76" s="23">
        <f t="array" ref="O76">SUM(IF(N76&gt;$N$10:$N$95,1/COUNTIF($N$10:$N$95,$N$10:$N$95)))+1</f>
        <v>15</v>
      </c>
    </row>
    <row r="77" spans="1:15">
      <c r="A77" s="4">
        <v>68</v>
      </c>
      <c r="B77" s="4" t="s">
        <v>75</v>
      </c>
      <c r="C77" s="13" t="s">
        <v>85</v>
      </c>
      <c r="D77" s="4"/>
      <c r="E77" s="4"/>
      <c r="F77" s="5"/>
      <c r="G77" s="21"/>
      <c r="H77" s="24">
        <v>9.3000000000000007</v>
      </c>
      <c r="I77" s="4">
        <f t="array" ref="I77">SUM(IF(H77&gt;$H$10:$H$95,1/COUNTIF($H$10:$H$95,$H$10:$H$95)))+1</f>
        <v>11.999999999999996</v>
      </c>
      <c r="J77" s="4">
        <v>165</v>
      </c>
      <c r="K77" s="4">
        <f t="array" ref="K77">SUM(IF(J77&lt;$J$10:$J$95,1/COUNTIF($J$10:$J$95,$J$10:$J$95)))+1</f>
        <v>16</v>
      </c>
      <c r="L77" s="25">
        <v>350</v>
      </c>
      <c r="M77" s="4">
        <f t="array" ref="M77">SUM(IF(L77&lt;$L$10:$L$95,1/COUNTIF($L$10:$L$95,$L$10:$L$95)))+1</f>
        <v>24</v>
      </c>
      <c r="N77" s="4">
        <f t="shared" si="3"/>
        <v>52</v>
      </c>
      <c r="O77" s="23">
        <f t="array" ref="O77">SUM(IF(N77&gt;$N$10:$N$95,1/COUNTIF($N$10:$N$95,$N$10:$N$95)))+1</f>
        <v>15</v>
      </c>
    </row>
    <row r="78" spans="1:15">
      <c r="A78" s="4">
        <v>69</v>
      </c>
      <c r="B78" s="4" t="s">
        <v>75</v>
      </c>
      <c r="C78" s="13" t="s">
        <v>86</v>
      </c>
      <c r="D78" s="4"/>
      <c r="E78" s="4"/>
      <c r="F78" s="5"/>
      <c r="G78" s="21"/>
      <c r="H78" s="24">
        <v>9.9</v>
      </c>
      <c r="I78" s="4">
        <f t="array" ref="I78">SUM(IF(H78&gt;$H$10:$H$95,1/COUNTIF($H$10:$H$95,$H$10:$H$95)))+1</f>
        <v>17.999999999999996</v>
      </c>
      <c r="J78" s="4">
        <v>140</v>
      </c>
      <c r="K78" s="4">
        <f t="array" ref="K78">SUM(IF(J78&lt;$J$10:$J$95,1/COUNTIF($J$10:$J$95,$J$10:$J$95)))+1</f>
        <v>34</v>
      </c>
      <c r="L78" s="25">
        <v>238</v>
      </c>
      <c r="M78" s="4">
        <f t="array" ref="M78">SUM(IF(L78&lt;$L$10:$L$95,1/COUNTIF($L$10:$L$95,$L$10:$L$95)))+1</f>
        <v>66</v>
      </c>
      <c r="N78" s="4">
        <f t="shared" si="3"/>
        <v>118</v>
      </c>
      <c r="O78" s="23">
        <f t="array" ref="O78">SUM(IF(N78&gt;$N$10:$N$95,1/COUNTIF($N$10:$N$95,$N$10:$N$95)))+1</f>
        <v>51</v>
      </c>
    </row>
    <row r="79" spans="1:15">
      <c r="A79" s="4">
        <v>70</v>
      </c>
      <c r="B79" s="4" t="s">
        <v>75</v>
      </c>
      <c r="C79" s="13" t="s">
        <v>87</v>
      </c>
      <c r="D79" s="4"/>
      <c r="E79" s="4"/>
      <c r="F79" s="5"/>
      <c r="G79" s="21"/>
      <c r="H79" s="24">
        <v>8.4</v>
      </c>
      <c r="I79" s="4">
        <f t="array" ref="I79">SUM(IF(H79&gt;$H$10:$H$95,1/COUNTIF($H$10:$H$95,$H$10:$H$95)))+1</f>
        <v>4</v>
      </c>
      <c r="J79" s="4">
        <v>177</v>
      </c>
      <c r="K79" s="4">
        <f t="array" ref="K79">SUM(IF(J79&lt;$J$10:$J$95,1/COUNTIF($J$10:$J$95,$J$10:$J$95)))+1</f>
        <v>7</v>
      </c>
      <c r="L79" s="25">
        <v>341</v>
      </c>
      <c r="M79" s="4">
        <f t="array" ref="M79">SUM(IF(L79&lt;$L$10:$L$95,1/COUNTIF($L$10:$L$95,$L$10:$L$95)))+1</f>
        <v>27</v>
      </c>
      <c r="N79" s="4">
        <f t="shared" si="3"/>
        <v>38</v>
      </c>
      <c r="O79" s="23">
        <f t="array" ref="O79">SUM(IF(N79&gt;$N$10:$N$95,1/COUNTIF($N$10:$N$95,$N$10:$N$95)))+1</f>
        <v>11</v>
      </c>
    </row>
    <row r="80" spans="1:15">
      <c r="A80" s="4">
        <v>71</v>
      </c>
      <c r="B80" s="4" t="s">
        <v>75</v>
      </c>
      <c r="C80" s="13" t="s">
        <v>88</v>
      </c>
      <c r="D80" s="4"/>
      <c r="E80" s="4"/>
      <c r="F80" s="5"/>
      <c r="G80" s="21"/>
      <c r="H80" s="24">
        <v>8.1999999999999993</v>
      </c>
      <c r="I80" s="4">
        <f t="array" ref="I80">SUM(IF(H80&gt;$H$10:$H$95,1/COUNTIF($H$10:$H$95,$H$10:$H$95)))+1</f>
        <v>2</v>
      </c>
      <c r="J80" s="4">
        <v>199</v>
      </c>
      <c r="K80" s="4">
        <f t="array" ref="K80">SUM(IF(J80&lt;$J$10:$J$95,1/COUNTIF($J$10:$J$95,$J$10:$J$95)))+1</f>
        <v>1</v>
      </c>
      <c r="L80" s="25">
        <v>385</v>
      </c>
      <c r="M80" s="4">
        <f t="array" ref="M80">SUM(IF(L80&lt;$L$10:$L$95,1/COUNTIF($L$10:$L$95,$L$10:$L$95)))+1</f>
        <v>8</v>
      </c>
      <c r="N80" s="4">
        <f t="shared" si="3"/>
        <v>11</v>
      </c>
      <c r="O80" s="23">
        <f t="array" ref="O80">SUM(IF(N80&gt;$N$10:$N$95,1/COUNTIF($N$10:$N$95,$N$10:$N$95)))+1</f>
        <v>1</v>
      </c>
    </row>
    <row r="81" spans="1:15">
      <c r="A81" s="4">
        <v>72</v>
      </c>
      <c r="B81" s="4" t="s">
        <v>75</v>
      </c>
      <c r="C81" s="13" t="s">
        <v>89</v>
      </c>
      <c r="D81" s="4"/>
      <c r="E81" s="4"/>
      <c r="F81" s="5"/>
      <c r="G81" s="21"/>
      <c r="H81" s="24">
        <v>9.6999999999999993</v>
      </c>
      <c r="I81" s="4">
        <f t="array" ref="I81">SUM(IF(H81&gt;$H$10:$H$95,1/COUNTIF($H$10:$H$95,$H$10:$H$95)))+1</f>
        <v>16</v>
      </c>
      <c r="J81" s="4">
        <v>157</v>
      </c>
      <c r="K81" s="4">
        <f t="array" ref="K81">SUM(IF(J81&lt;$J$10:$J$95,1/COUNTIF($J$10:$J$95,$J$10:$J$95)))+1</f>
        <v>21.999999999999996</v>
      </c>
      <c r="L81" s="25">
        <v>310</v>
      </c>
      <c r="M81" s="4">
        <f t="array" ref="M81">SUM(IF(L81&lt;$L$10:$L$95,1/COUNTIF($L$10:$L$95,$L$10:$L$95)))+1</f>
        <v>41</v>
      </c>
      <c r="N81" s="4">
        <f t="shared" si="3"/>
        <v>79</v>
      </c>
      <c r="O81" s="23">
        <f t="array" ref="O81">SUM(IF(N81&gt;$N$10:$N$95,1/COUNTIF($N$10:$N$95,$N$10:$N$95)))+1</f>
        <v>30.999999999999996</v>
      </c>
    </row>
    <row r="82" spans="1:15">
      <c r="A82" s="4">
        <v>73</v>
      </c>
      <c r="B82" s="4" t="s">
        <v>90</v>
      </c>
      <c r="C82" s="13" t="s">
        <v>91</v>
      </c>
      <c r="D82" s="4"/>
      <c r="E82" s="4"/>
      <c r="F82" s="5"/>
      <c r="G82" s="21"/>
      <c r="H82" s="24">
        <v>9.9</v>
      </c>
      <c r="I82" s="4">
        <f t="array" ref="I82">SUM(IF(H82&gt;$H$10:$H$95,1/COUNTIF($H$10:$H$95,$H$10:$H$95)))+1</f>
        <v>17.999999999999996</v>
      </c>
      <c r="J82" s="4">
        <v>130</v>
      </c>
      <c r="K82" s="4">
        <f t="array" ref="K82">SUM(IF(J82&lt;$J$10:$J$95,1/COUNTIF($J$10:$J$95,$J$10:$J$95)))+1</f>
        <v>42</v>
      </c>
      <c r="L82" s="25">
        <v>363</v>
      </c>
      <c r="M82" s="4">
        <f t="array" ref="M82">SUM(IF(L82&lt;$L$10:$L$95,1/COUNTIF($L$10:$L$95,$L$10:$L$95)))+1</f>
        <v>17</v>
      </c>
      <c r="N82" s="4">
        <f t="shared" si="3"/>
        <v>77</v>
      </c>
      <c r="O82" s="23">
        <f t="array" ref="O82">SUM(IF(N82&gt;$N$10:$N$95,1/COUNTIF($N$10:$N$95,$N$10:$N$95)))+1</f>
        <v>28.999999999999996</v>
      </c>
    </row>
    <row r="83" spans="1:15">
      <c r="A83" s="4">
        <v>74</v>
      </c>
      <c r="B83" s="4" t="s">
        <v>90</v>
      </c>
      <c r="C83" s="13" t="s">
        <v>92</v>
      </c>
      <c r="D83" s="4"/>
      <c r="E83" s="4"/>
      <c r="F83" s="5"/>
      <c r="G83" s="21"/>
      <c r="H83" s="24">
        <v>9.5</v>
      </c>
      <c r="I83" s="4">
        <f t="array" ref="I83">SUM(IF(H83&gt;$H$10:$H$95,1/COUNTIF($H$10:$H$95,$H$10:$H$95)))+1</f>
        <v>14</v>
      </c>
      <c r="J83" s="4">
        <v>169</v>
      </c>
      <c r="K83" s="4">
        <f t="array" ref="K83">SUM(IF(J83&lt;$J$10:$J$95,1/COUNTIF($J$10:$J$95,$J$10:$J$95)))+1</f>
        <v>14</v>
      </c>
      <c r="L83" s="25">
        <v>319</v>
      </c>
      <c r="M83" s="4">
        <f t="array" ref="M83">SUM(IF(L83&lt;$L$10:$L$95,1/COUNTIF($L$10:$L$95,$L$10:$L$95)))+1</f>
        <v>37</v>
      </c>
      <c r="N83" s="4">
        <f t="shared" si="3"/>
        <v>65</v>
      </c>
      <c r="O83" s="23">
        <f t="array" ref="O83">SUM(IF(N83&gt;$N$10:$N$95,1/COUNTIF($N$10:$N$95,$N$10:$N$95)))+1</f>
        <v>19</v>
      </c>
    </row>
    <row r="84" spans="1:15">
      <c r="A84" s="4">
        <v>75</v>
      </c>
      <c r="B84" s="4" t="s">
        <v>90</v>
      </c>
      <c r="C84" s="13" t="s">
        <v>93</v>
      </c>
      <c r="D84" s="4"/>
      <c r="E84" s="4"/>
      <c r="F84" s="5"/>
      <c r="G84" s="21"/>
      <c r="H84" s="24">
        <v>9999</v>
      </c>
      <c r="I84" s="4">
        <f t="array" ref="I84">SUM(IF(H84&gt;$H$10:$H$95,1/COUNTIF($H$10:$H$95,$H$10:$H$95)))+1</f>
        <v>30.999999999999986</v>
      </c>
      <c r="J84" s="4">
        <v>130</v>
      </c>
      <c r="K84" s="4">
        <f t="array" ref="K84">SUM(IF(J84&lt;$J$10:$J$95,1/COUNTIF($J$10:$J$95,$J$10:$J$95)))+1</f>
        <v>42</v>
      </c>
      <c r="L84" s="25">
        <v>540</v>
      </c>
      <c r="M84" s="4">
        <f t="array" ref="M84">SUM(IF(L84&lt;$L$10:$L$95,1/COUNTIF($L$10:$L$95,$L$10:$L$95)))+1</f>
        <v>1</v>
      </c>
      <c r="N84" s="4">
        <f t="shared" si="3"/>
        <v>73.999999999999986</v>
      </c>
      <c r="O84" s="23">
        <f t="array" ref="O84">SUM(IF(N84&gt;$N$10:$N$95,1/COUNTIF($N$10:$N$95,$N$10:$N$95)))+1</f>
        <v>25.999999999999996</v>
      </c>
    </row>
    <row r="85" spans="1:15">
      <c r="A85" s="4">
        <v>76</v>
      </c>
      <c r="B85" s="4" t="s">
        <v>90</v>
      </c>
      <c r="C85" s="13" t="s">
        <v>94</v>
      </c>
      <c r="D85" s="4"/>
      <c r="E85" s="4"/>
      <c r="F85" s="5"/>
      <c r="G85" s="21"/>
      <c r="H85" s="24">
        <v>9.6</v>
      </c>
      <c r="I85" s="4">
        <f t="array" ref="I85">SUM(IF(H85&gt;$H$10:$H$95,1/COUNTIF($H$10:$H$95,$H$10:$H$95)))+1</f>
        <v>15</v>
      </c>
      <c r="J85" s="4">
        <v>133</v>
      </c>
      <c r="K85" s="4">
        <f t="array" ref="K85">SUM(IF(J85&lt;$J$10:$J$95,1/COUNTIF($J$10:$J$95,$J$10:$J$95)))+1</f>
        <v>39</v>
      </c>
      <c r="L85" s="25">
        <v>264</v>
      </c>
      <c r="M85" s="4">
        <f t="array" ref="M85">SUM(IF(L85&lt;$L$10:$L$95,1/COUNTIF($L$10:$L$95,$L$10:$L$95)))+1</f>
        <v>61.000000000000007</v>
      </c>
      <c r="N85" s="4">
        <f t="shared" si="3"/>
        <v>115</v>
      </c>
      <c r="O85" s="23">
        <f t="array" ref="O85">SUM(IF(N85&gt;$N$10:$N$95,1/COUNTIF($N$10:$N$95,$N$10:$N$95)))+1</f>
        <v>50</v>
      </c>
    </row>
    <row r="86" spans="1:15">
      <c r="A86" s="4">
        <v>77</v>
      </c>
      <c r="B86" s="4" t="s">
        <v>90</v>
      </c>
      <c r="C86" s="13" t="s">
        <v>95</v>
      </c>
      <c r="D86" s="4"/>
      <c r="E86" s="4"/>
      <c r="F86" s="5"/>
      <c r="G86" s="21"/>
      <c r="H86" s="24">
        <v>10.1</v>
      </c>
      <c r="I86" s="4">
        <f t="array" ref="I86">SUM(IF(H86&gt;$H$10:$H$95,1/COUNTIF($H$10:$H$95,$H$10:$H$95)))+1</f>
        <v>19.999999999999996</v>
      </c>
      <c r="J86" s="4">
        <v>126</v>
      </c>
      <c r="K86" s="4">
        <f t="array" ref="K86">SUM(IF(J86&lt;$J$10:$J$95,1/COUNTIF($J$10:$J$95,$J$10:$J$95)))+1</f>
        <v>44.000000000000007</v>
      </c>
      <c r="L86" s="25">
        <v>300</v>
      </c>
      <c r="M86" s="4">
        <f t="array" ref="M86">SUM(IF(L86&lt;$L$10:$L$95,1/COUNTIF($L$10:$L$95,$L$10:$L$95)))+1</f>
        <v>44</v>
      </c>
      <c r="N86" s="4">
        <f t="shared" si="3"/>
        <v>108</v>
      </c>
      <c r="O86" s="23">
        <f t="array" ref="O86">SUM(IF(N86&gt;$N$10:$N$95,1/COUNTIF($N$10:$N$95,$N$10:$N$95)))+1</f>
        <v>48</v>
      </c>
    </row>
    <row r="87" spans="1:15">
      <c r="A87" s="4">
        <v>78</v>
      </c>
      <c r="B87" s="4" t="s">
        <v>90</v>
      </c>
      <c r="C87" s="13" t="s">
        <v>96</v>
      </c>
      <c r="D87" s="4"/>
      <c r="E87" s="4"/>
      <c r="F87" s="5"/>
      <c r="G87" s="21"/>
      <c r="H87" s="24">
        <v>10.7</v>
      </c>
      <c r="I87" s="4">
        <f t="array" ref="I87">SUM(IF(H87&gt;$H$10:$H$95,1/COUNTIF($H$10:$H$95,$H$10:$H$95)))+1</f>
        <v>24.999999999999986</v>
      </c>
      <c r="J87" s="4">
        <v>105</v>
      </c>
      <c r="K87" s="4">
        <f t="array" ref="K87">SUM(IF(J87&lt;$J$10:$J$95,1/COUNTIF($J$10:$J$95,$J$10:$J$95)))+1</f>
        <v>55.000000000000021</v>
      </c>
      <c r="L87" s="25">
        <v>234</v>
      </c>
      <c r="M87" s="4">
        <f t="array" ref="M87">SUM(IF(L87&lt;$L$10:$L$95,1/COUNTIF($L$10:$L$95,$L$10:$L$95)))+1</f>
        <v>68</v>
      </c>
      <c r="N87" s="4">
        <f t="shared" si="3"/>
        <v>148</v>
      </c>
      <c r="O87" s="23">
        <f t="array" ref="O87">SUM(IF(N87&gt;$N$10:$N$95,1/COUNTIF($N$10:$N$95,$N$10:$N$95)))+1</f>
        <v>62.000000000000007</v>
      </c>
    </row>
    <row r="88" spans="1:15">
      <c r="A88" s="4">
        <v>79</v>
      </c>
      <c r="B88" s="4" t="s">
        <v>90</v>
      </c>
      <c r="C88" s="13" t="s">
        <v>97</v>
      </c>
      <c r="D88" s="4"/>
      <c r="E88" s="4"/>
      <c r="F88" s="5"/>
      <c r="G88" s="21"/>
      <c r="H88" s="24">
        <v>10.6</v>
      </c>
      <c r="I88" s="4">
        <f t="array" ref="I88">SUM(IF(H88&gt;$H$10:$H$95,1/COUNTIF($H$10:$H$95,$H$10:$H$95)))+1</f>
        <v>23.999999999999982</v>
      </c>
      <c r="J88" s="4">
        <v>125</v>
      </c>
      <c r="K88" s="4">
        <f t="array" ref="K88">SUM(IF(J88&lt;$J$10:$J$95,1/COUNTIF($J$10:$J$95,$J$10:$J$95)))+1</f>
        <v>45.000000000000007</v>
      </c>
      <c r="L88" s="25">
        <v>342</v>
      </c>
      <c r="M88" s="4">
        <f t="array" ref="M88">SUM(IF(L88&lt;$L$10:$L$95,1/COUNTIF($L$10:$L$95,$L$10:$L$95)))+1</f>
        <v>26</v>
      </c>
      <c r="N88" s="4">
        <f t="shared" si="3"/>
        <v>94.999999999999986</v>
      </c>
      <c r="O88" s="23">
        <f t="array" ref="O88">SUM(IF(N88&gt;$N$10:$N$95,1/COUNTIF($N$10:$N$95,$N$10:$N$95)))+1</f>
        <v>40</v>
      </c>
    </row>
    <row r="89" spans="1:15">
      <c r="A89" s="4">
        <v>80</v>
      </c>
      <c r="B89" s="4" t="s">
        <v>90</v>
      </c>
      <c r="C89" s="13" t="s">
        <v>98</v>
      </c>
      <c r="D89" s="4"/>
      <c r="E89" s="4"/>
      <c r="F89" s="5"/>
      <c r="G89" s="21"/>
      <c r="H89" s="24">
        <v>9.9</v>
      </c>
      <c r="I89" s="4">
        <f t="array" ref="I89">SUM(IF(H89&gt;$H$10:$H$95,1/COUNTIF($H$10:$H$95,$H$10:$H$95)))+1</f>
        <v>17.999999999999996</v>
      </c>
      <c r="J89" s="4">
        <v>146</v>
      </c>
      <c r="K89" s="4">
        <f t="array" ref="K89">SUM(IF(J89&lt;$J$10:$J$95,1/COUNTIF($J$10:$J$95,$J$10:$J$95)))+1</f>
        <v>28.999999999999993</v>
      </c>
      <c r="L89" s="25">
        <v>358</v>
      </c>
      <c r="M89" s="4">
        <f t="array" ref="M89">SUM(IF(L89&lt;$L$10:$L$95,1/COUNTIF($L$10:$L$95,$L$10:$L$95)))+1</f>
        <v>19</v>
      </c>
      <c r="N89" s="4">
        <f t="shared" si="3"/>
        <v>65.999999999999986</v>
      </c>
      <c r="O89" s="23">
        <f t="array" ref="O89">SUM(IF(N89&gt;$N$10:$N$95,1/COUNTIF($N$10:$N$95,$N$10:$N$95)))+1</f>
        <v>20</v>
      </c>
    </row>
    <row r="90" spans="1:15">
      <c r="A90" s="4">
        <v>81</v>
      </c>
      <c r="B90" s="4" t="s">
        <v>90</v>
      </c>
      <c r="C90" s="13" t="s">
        <v>99</v>
      </c>
      <c r="D90" s="4"/>
      <c r="E90" s="4"/>
      <c r="F90" s="5"/>
      <c r="G90" s="21"/>
      <c r="H90" s="24">
        <v>10</v>
      </c>
      <c r="I90" s="4">
        <f t="array" ref="I90">SUM(IF(H90&gt;$H$10:$H$95,1/COUNTIF($H$10:$H$95,$H$10:$H$95)))+1</f>
        <v>18.999999999999996</v>
      </c>
      <c r="J90" s="4">
        <v>122</v>
      </c>
      <c r="K90" s="4">
        <f t="array" ref="K90">SUM(IF(J90&lt;$J$10:$J$95,1/COUNTIF($J$10:$J$95,$J$10:$J$95)))+1</f>
        <v>48.000000000000021</v>
      </c>
      <c r="L90" s="25">
        <v>349</v>
      </c>
      <c r="M90" s="4">
        <f t="array" ref="M90">SUM(IF(L90&lt;$L$10:$L$95,1/COUNTIF($L$10:$L$95,$L$10:$L$95)))+1</f>
        <v>25</v>
      </c>
      <c r="N90" s="4">
        <f t="shared" si="3"/>
        <v>92.000000000000014</v>
      </c>
      <c r="O90" s="23">
        <f t="array" ref="O90">SUM(IF(N90&gt;$N$10:$N$95,1/COUNTIF($N$10:$N$95,$N$10:$N$95)))+1</f>
        <v>37</v>
      </c>
    </row>
    <row r="91" spans="1:15">
      <c r="A91" s="4">
        <v>82</v>
      </c>
      <c r="B91" s="4" t="s">
        <v>90</v>
      </c>
      <c r="C91" s="13" t="s">
        <v>100</v>
      </c>
      <c r="D91" s="4"/>
      <c r="E91" s="4"/>
      <c r="F91" s="5"/>
      <c r="G91" s="21"/>
      <c r="H91" s="24">
        <v>11.4</v>
      </c>
      <c r="I91" s="4">
        <f t="array" ref="I91">SUM(IF(H91&gt;$H$10:$H$95,1/COUNTIF($H$10:$H$95,$H$10:$H$95)))+1</f>
        <v>27.999999999999986</v>
      </c>
      <c r="J91" s="4">
        <v>108</v>
      </c>
      <c r="K91" s="4">
        <f t="array" ref="K91">SUM(IF(J91&lt;$J$10:$J$95,1/COUNTIF($J$10:$J$95,$J$10:$J$95)))+1</f>
        <v>53.000000000000021</v>
      </c>
      <c r="L91" s="25">
        <v>243</v>
      </c>
      <c r="M91" s="4">
        <f t="array" ref="M91">SUM(IF(L91&lt;$L$10:$L$95,1/COUNTIF($L$10:$L$95,$L$10:$L$95)))+1</f>
        <v>64</v>
      </c>
      <c r="N91" s="4">
        <f t="shared" si="3"/>
        <v>145</v>
      </c>
      <c r="O91" s="23">
        <f t="array" ref="O91">SUM(IF(N91&gt;$N$10:$N$95,1/COUNTIF($N$10:$N$95,$N$10:$N$95)))+1</f>
        <v>61.000000000000007</v>
      </c>
    </row>
    <row r="92" spans="1:15">
      <c r="A92" s="4">
        <v>83</v>
      </c>
      <c r="B92" s="4" t="s">
        <v>90</v>
      </c>
      <c r="C92" s="13" t="s">
        <v>101</v>
      </c>
      <c r="D92" s="4"/>
      <c r="E92" s="4"/>
      <c r="F92" s="5"/>
      <c r="G92" s="21"/>
      <c r="H92" s="24">
        <v>9.5</v>
      </c>
      <c r="I92" s="4">
        <f t="array" ref="I92">SUM(IF(H92&gt;$H$10:$H$95,1/COUNTIF($H$10:$H$95,$H$10:$H$95)))+1</f>
        <v>14</v>
      </c>
      <c r="J92" s="4">
        <v>135</v>
      </c>
      <c r="K92" s="4">
        <f t="array" ref="K92">SUM(IF(J92&lt;$J$10:$J$95,1/COUNTIF($J$10:$J$95,$J$10:$J$95)))+1</f>
        <v>38</v>
      </c>
      <c r="L92" s="25">
        <v>354</v>
      </c>
      <c r="M92" s="4">
        <f t="array" ref="M92">SUM(IF(L92&lt;$L$10:$L$95,1/COUNTIF($L$10:$L$95,$L$10:$L$95)))+1</f>
        <v>21</v>
      </c>
      <c r="N92" s="4">
        <f t="shared" si="3"/>
        <v>73</v>
      </c>
      <c r="O92" s="23">
        <f t="array" ref="O92">SUM(IF(N92&gt;$N$10:$N$95,1/COUNTIF($N$10:$N$95,$N$10:$N$95)))+1</f>
        <v>24.999999999999996</v>
      </c>
    </row>
    <row r="93" spans="1:15">
      <c r="A93" s="4">
        <v>84</v>
      </c>
      <c r="B93" s="4" t="s">
        <v>90</v>
      </c>
      <c r="C93" s="13" t="s">
        <v>102</v>
      </c>
      <c r="D93" s="4"/>
      <c r="E93" s="4"/>
      <c r="F93" s="5"/>
      <c r="G93" s="21"/>
      <c r="H93" s="24">
        <v>9.1</v>
      </c>
      <c r="I93" s="4">
        <f t="array" ref="I93">SUM(IF(H93&gt;$H$10:$H$95,1/COUNTIF($H$10:$H$95,$H$10:$H$95)))+1</f>
        <v>10</v>
      </c>
      <c r="J93" s="4">
        <v>173</v>
      </c>
      <c r="K93" s="4">
        <f t="array" ref="K93">SUM(IF(J93&lt;$J$10:$J$95,1/COUNTIF($J$10:$J$95,$J$10:$J$95)))+1</f>
        <v>11</v>
      </c>
      <c r="L93" s="25">
        <v>280</v>
      </c>
      <c r="M93" s="4">
        <f t="array" ref="M93">SUM(IF(L93&lt;$L$10:$L$95,1/COUNTIF($L$10:$L$95,$L$10:$L$95)))+1</f>
        <v>54</v>
      </c>
      <c r="N93" s="4">
        <f t="shared" si="3"/>
        <v>75</v>
      </c>
      <c r="O93" s="23">
        <f t="array" ref="O93">SUM(IF(N93&gt;$N$10:$N$95,1/COUNTIF($N$10:$N$95,$N$10:$N$95)))+1</f>
        <v>26.999999999999996</v>
      </c>
    </row>
    <row r="94" spans="1:15">
      <c r="A94" s="4">
        <v>85</v>
      </c>
      <c r="B94" s="4" t="s">
        <v>90</v>
      </c>
      <c r="C94" s="13" t="s">
        <v>103</v>
      </c>
      <c r="D94" s="4"/>
      <c r="E94" s="4"/>
      <c r="F94" s="5"/>
      <c r="G94" s="21"/>
      <c r="H94" s="24">
        <v>9.3000000000000007</v>
      </c>
      <c r="I94" s="4">
        <f t="array" ref="I94">SUM(IF(H94&gt;$H$10:$H$95,1/COUNTIF($H$10:$H$95,$H$10:$H$95)))+1</f>
        <v>11.999999999999996</v>
      </c>
      <c r="J94" s="4">
        <v>127</v>
      </c>
      <c r="K94" s="4">
        <f t="array" ref="K94">SUM(IF(J94&lt;$J$10:$J$95,1/COUNTIF($J$10:$J$95,$J$10:$J$95)))+1</f>
        <v>43.000000000000007</v>
      </c>
      <c r="L94" s="25">
        <v>373</v>
      </c>
      <c r="M94" s="4">
        <f t="array" ref="M94">SUM(IF(L94&lt;$L$10:$L$95,1/COUNTIF($L$10:$L$95,$L$10:$L$95)))+1</f>
        <v>13</v>
      </c>
      <c r="N94" s="4">
        <f t="shared" si="3"/>
        <v>68</v>
      </c>
      <c r="O94" s="23">
        <f t="array" ref="O94">SUM(IF(N94&gt;$N$10:$N$95,1/COUNTIF($N$10:$N$95,$N$10:$N$95)))+1</f>
        <v>21.999999999999996</v>
      </c>
    </row>
    <row r="95" spans="1:15">
      <c r="A95" s="4">
        <v>86</v>
      </c>
      <c r="B95" s="4" t="s">
        <v>90</v>
      </c>
      <c r="C95" s="13" t="s">
        <v>104</v>
      </c>
      <c r="D95" s="4"/>
      <c r="E95" s="4"/>
      <c r="F95" s="5"/>
      <c r="G95" s="21"/>
      <c r="H95" s="24">
        <v>9</v>
      </c>
      <c r="I95" s="4">
        <f t="array" ref="I95">SUM(IF(H95&gt;$H$10:$H$95,1/COUNTIF($H$10:$H$95,$H$10:$H$95)))+1</f>
        <v>9</v>
      </c>
      <c r="J95" s="4">
        <v>152</v>
      </c>
      <c r="K95" s="4">
        <f t="array" ref="K95">SUM(IF(J95&lt;$J$10:$J$95,1/COUNTIF($J$10:$J$95,$J$10:$J$95)))+1</f>
        <v>25.999999999999996</v>
      </c>
      <c r="L95" s="25">
        <v>302</v>
      </c>
      <c r="M95" s="4">
        <f t="array" ref="M95">SUM(IF(L95&lt;$L$10:$L$95,1/COUNTIF($L$10:$L$95,$L$10:$L$95)))+1</f>
        <v>43</v>
      </c>
      <c r="N95" s="4">
        <f t="shared" si="3"/>
        <v>78</v>
      </c>
      <c r="O95" s="23">
        <f t="array" ref="O95">SUM(IF(N95&gt;$N$10:$N$95,1/COUNTIF($N$10:$N$95,$N$10:$N$95)))+1</f>
        <v>29.999999999999996</v>
      </c>
    </row>
  </sheetData>
  <sheetProtection password="897D" sheet="1" objects="1" scenarios="1"/>
  <autoFilter ref="A9:O95">
    <sortState ref="A10:O95">
      <sortCondition ref="A9:A95"/>
    </sortState>
  </autoFilter>
  <phoneticPr fontId="1" type="noConversion"/>
  <pageMargins left="0.43307086614173229" right="0.31496062992125984" top="0.31" bottom="0.22" header="0.31" footer="0.27"/>
  <pageSetup paperSize="9" orientation="portrait" horizontalDpi="300" verticalDpi="300" r:id="rId1"/>
  <headerFooter alignWithMargins="0"/>
  <cellWatches>
    <cellWatch r="O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Pohár starosty</vt:lpstr>
      <vt:lpstr>'Pohár starosty'!Oblast_tisku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</cp:lastModifiedBy>
  <cp:lastPrinted>2011-06-10T20:05:05Z</cp:lastPrinted>
  <dcterms:created xsi:type="dcterms:W3CDTF">2010-05-17T12:21:06Z</dcterms:created>
  <dcterms:modified xsi:type="dcterms:W3CDTF">2011-06-10T20:06:29Z</dcterms:modified>
</cp:coreProperties>
</file>